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IN02726.K1000933.cdcs.datev-cs.de\UserDirs\1000933U00001\Dokumente\BP\"/>
    </mc:Choice>
  </mc:AlternateContent>
  <bookViews>
    <workbookView xWindow="0" yWindow="0" windowWidth="28800" windowHeight="12300" tabRatio="731"/>
  </bookViews>
  <sheets>
    <sheet name="Summe" sheetId="13" r:id="rId1"/>
    <sheet name="Januar" sheetId="1" r:id="rId2"/>
    <sheet name="Februar" sheetId="2" r:id="rId3"/>
    <sheet name="März" sheetId="3" r:id="rId4"/>
    <sheet name="April" sheetId="4" r:id="rId5"/>
    <sheet name="Mai" sheetId="5" r:id="rId6"/>
    <sheet name="Juni" sheetId="6" r:id="rId7"/>
    <sheet name="Juli" sheetId="7" r:id="rId8"/>
    <sheet name="August" sheetId="8" r:id="rId9"/>
    <sheet name="September" sheetId="9" r:id="rId10"/>
    <sheet name="Oktober" sheetId="10" r:id="rId11"/>
    <sheet name="November" sheetId="11" r:id="rId12"/>
    <sheet name="Dezember" sheetId="12" r:id="rId13"/>
    <sheet name="Feiertage" sheetId="14" state="hidden" r:id="rId14"/>
  </sheets>
  <definedNames>
    <definedName name="_xlnm.Print_Area" localSheetId="4">April!$A$1:$H$39</definedName>
    <definedName name="_xlnm.Print_Area" localSheetId="8">August!$A$1:$H$40</definedName>
    <definedName name="_xlnm.Print_Area" localSheetId="12">Dezember!$A$1:$H$40</definedName>
    <definedName name="_xlnm.Print_Area" localSheetId="2">Februar!$A$1:$H$38</definedName>
    <definedName name="_xlnm.Print_Area" localSheetId="1">Januar!$A$1:$H$40</definedName>
    <definedName name="_xlnm.Print_Area" localSheetId="7">Juli!$A$1:$H$40</definedName>
    <definedName name="_xlnm.Print_Area" localSheetId="6">Juni!$A$1:$H$39</definedName>
    <definedName name="_xlnm.Print_Area" localSheetId="5">Mai!$A$1:$H$40</definedName>
    <definedName name="_xlnm.Print_Area" localSheetId="3">März!$A$1:$H$40</definedName>
    <definedName name="_xlnm.Print_Area" localSheetId="11">November!$A$1:$H$39</definedName>
    <definedName name="_xlnm.Print_Area" localSheetId="10">Oktober!$A$1:$H$40</definedName>
    <definedName name="_xlnm.Print_Area" localSheetId="9">September!$A$1:$H$39</definedName>
    <definedName name="Feiertage">Feiertage!$B$1:$B$14</definedName>
  </definedNames>
  <calcPr calcId="162913"/>
</workbook>
</file>

<file path=xl/calcChain.xml><?xml version="1.0" encoding="utf-8"?>
<calcChain xmlns="http://schemas.openxmlformats.org/spreadsheetml/2006/main">
  <c r="I5" i="12" l="1"/>
  <c r="J5" i="12"/>
  <c r="K5" i="12"/>
  <c r="L5" i="12"/>
  <c r="M5" i="12"/>
  <c r="N5" i="12"/>
  <c r="O5" i="12"/>
  <c r="I6" i="12"/>
  <c r="J6" i="12"/>
  <c r="K6" i="12"/>
  <c r="L6" i="12"/>
  <c r="M6" i="12"/>
  <c r="N6" i="12"/>
  <c r="O6" i="12"/>
  <c r="I7" i="12"/>
  <c r="J7" i="12"/>
  <c r="K7" i="12"/>
  <c r="L7" i="12"/>
  <c r="M7" i="12"/>
  <c r="N7" i="12"/>
  <c r="O7" i="12"/>
  <c r="I8" i="12"/>
  <c r="J8" i="12"/>
  <c r="K8" i="12"/>
  <c r="L8" i="12"/>
  <c r="M8" i="12"/>
  <c r="N8" i="12"/>
  <c r="O8" i="12"/>
  <c r="I9" i="12"/>
  <c r="J9" i="12"/>
  <c r="K9" i="12"/>
  <c r="L9" i="12"/>
  <c r="O9" i="12" s="1"/>
  <c r="M9" i="12"/>
  <c r="N9" i="12"/>
  <c r="I10" i="12"/>
  <c r="J10" i="12"/>
  <c r="K10" i="12"/>
  <c r="L10" i="12"/>
  <c r="O10" i="12" s="1"/>
  <c r="M10" i="12"/>
  <c r="N10" i="12"/>
  <c r="I11" i="12"/>
  <c r="J11" i="12"/>
  <c r="K11" i="12"/>
  <c r="L11" i="12"/>
  <c r="O11" i="12" s="1"/>
  <c r="M11" i="12"/>
  <c r="N11" i="12"/>
  <c r="I12" i="12"/>
  <c r="J12" i="12"/>
  <c r="K12" i="12"/>
  <c r="L12" i="12"/>
  <c r="M12" i="12"/>
  <c r="N12" i="12"/>
  <c r="O12" i="12"/>
  <c r="I13" i="12"/>
  <c r="J13" i="12"/>
  <c r="K13" i="12"/>
  <c r="L13" i="12"/>
  <c r="M13" i="12"/>
  <c r="N13" i="12"/>
  <c r="O13" i="12"/>
  <c r="I14" i="12"/>
  <c r="J14" i="12"/>
  <c r="K14" i="12"/>
  <c r="L14" i="12"/>
  <c r="M14" i="12"/>
  <c r="N14" i="12"/>
  <c r="O14" i="12"/>
  <c r="I15" i="12"/>
  <c r="J15" i="12"/>
  <c r="K15" i="12"/>
  <c r="L15" i="12"/>
  <c r="M15" i="12"/>
  <c r="N15" i="12"/>
  <c r="O15" i="12"/>
  <c r="I16" i="12"/>
  <c r="J16" i="12"/>
  <c r="K16" i="12"/>
  <c r="L16" i="12"/>
  <c r="M16" i="12"/>
  <c r="N16" i="12"/>
  <c r="O16" i="12"/>
  <c r="I17" i="12"/>
  <c r="J17" i="12"/>
  <c r="K17" i="12"/>
  <c r="L17" i="12"/>
  <c r="O17" i="12" s="1"/>
  <c r="M17" i="12"/>
  <c r="N17" i="12"/>
  <c r="I18" i="12"/>
  <c r="J18" i="12"/>
  <c r="K18" i="12"/>
  <c r="L18" i="12"/>
  <c r="O18" i="12" s="1"/>
  <c r="M18" i="12"/>
  <c r="N18" i="12"/>
  <c r="I19" i="12"/>
  <c r="J19" i="12"/>
  <c r="K19" i="12"/>
  <c r="L19" i="12"/>
  <c r="M19" i="12"/>
  <c r="N19" i="12"/>
  <c r="I20" i="12"/>
  <c r="J20" i="12"/>
  <c r="K20" i="12"/>
  <c r="L20" i="12"/>
  <c r="M20" i="12"/>
  <c r="N20" i="12"/>
  <c r="O20" i="12"/>
  <c r="I21" i="12"/>
  <c r="J21" i="12"/>
  <c r="K21" i="12"/>
  <c r="L21" i="12"/>
  <c r="M21" i="12"/>
  <c r="N21" i="12"/>
  <c r="O21" i="12"/>
  <c r="I22" i="12"/>
  <c r="J22" i="12"/>
  <c r="K22" i="12"/>
  <c r="L22" i="12"/>
  <c r="M22" i="12"/>
  <c r="N22" i="12"/>
  <c r="O22" i="12"/>
  <c r="I23" i="12"/>
  <c r="J23" i="12"/>
  <c r="K23" i="12"/>
  <c r="L23" i="12"/>
  <c r="M23" i="12"/>
  <c r="N23" i="12"/>
  <c r="O23" i="12"/>
  <c r="I24" i="12"/>
  <c r="J24" i="12"/>
  <c r="K24" i="12"/>
  <c r="L24" i="12"/>
  <c r="O24" i="12" s="1"/>
  <c r="M24" i="12"/>
  <c r="N24" i="12"/>
  <c r="I25" i="12"/>
  <c r="J25" i="12"/>
  <c r="K25" i="12"/>
  <c r="L25" i="12"/>
  <c r="O25" i="12" s="1"/>
  <c r="M25" i="12"/>
  <c r="N25" i="12"/>
  <c r="I26" i="12"/>
  <c r="J26" i="12"/>
  <c r="K26" i="12"/>
  <c r="L26" i="12"/>
  <c r="O26" i="12" s="1"/>
  <c r="M26" i="12"/>
  <c r="N26" i="12"/>
  <c r="I27" i="12"/>
  <c r="J27" i="12"/>
  <c r="K27" i="12"/>
  <c r="L27" i="12"/>
  <c r="O27" i="12" s="1"/>
  <c r="M27" i="12"/>
  <c r="N27" i="12"/>
  <c r="I28" i="12"/>
  <c r="J28" i="12"/>
  <c r="K28" i="12"/>
  <c r="L28" i="12"/>
  <c r="M28" i="12"/>
  <c r="N28" i="12"/>
  <c r="O28" i="12"/>
  <c r="I29" i="12"/>
  <c r="J29" i="12"/>
  <c r="K29" i="12"/>
  <c r="L29" i="12"/>
  <c r="M29" i="12"/>
  <c r="N29" i="12"/>
  <c r="O29" i="12"/>
  <c r="I30" i="12"/>
  <c r="J30" i="12"/>
  <c r="K30" i="12"/>
  <c r="L30" i="12"/>
  <c r="M30" i="12"/>
  <c r="N30" i="12"/>
  <c r="O30" i="12"/>
  <c r="I31" i="12"/>
  <c r="J31" i="12"/>
  <c r="K31" i="12"/>
  <c r="L31" i="12"/>
  <c r="M31" i="12"/>
  <c r="N31" i="12"/>
  <c r="O31" i="12"/>
  <c r="I32" i="12"/>
  <c r="J32" i="12"/>
  <c r="K32" i="12"/>
  <c r="L32" i="12"/>
  <c r="O32" i="12" s="1"/>
  <c r="M32" i="12"/>
  <c r="N32" i="12"/>
  <c r="I33" i="12"/>
  <c r="J33" i="12"/>
  <c r="K33" i="12"/>
  <c r="L33" i="12"/>
  <c r="O33" i="12" s="1"/>
  <c r="M33" i="12"/>
  <c r="N33" i="12"/>
  <c r="I34" i="12"/>
  <c r="J34" i="12"/>
  <c r="K34" i="12"/>
  <c r="L34" i="12"/>
  <c r="O34" i="12" s="1"/>
  <c r="M34" i="12"/>
  <c r="N34" i="12"/>
  <c r="I35" i="12"/>
  <c r="J35" i="12"/>
  <c r="K35" i="12"/>
  <c r="L35" i="12"/>
  <c r="O35" i="12" s="1"/>
  <c r="M35" i="12"/>
  <c r="N35" i="12"/>
  <c r="N4" i="12"/>
  <c r="M4" i="12"/>
  <c r="L4" i="12"/>
  <c r="O4" i="12" s="1"/>
  <c r="K4" i="12"/>
  <c r="J4" i="12"/>
  <c r="I4" i="12"/>
  <c r="I5" i="11"/>
  <c r="J5" i="11"/>
  <c r="K5" i="11"/>
  <c r="L5" i="11"/>
  <c r="M5" i="11"/>
  <c r="N5" i="11"/>
  <c r="O5" i="11"/>
  <c r="I6" i="11"/>
  <c r="J6" i="11"/>
  <c r="K6" i="11"/>
  <c r="L6" i="11"/>
  <c r="M6" i="11"/>
  <c r="N6" i="11"/>
  <c r="O6" i="11"/>
  <c r="I7" i="11"/>
  <c r="J7" i="11"/>
  <c r="K7" i="11"/>
  <c r="L7" i="11"/>
  <c r="M7" i="11"/>
  <c r="N7" i="11"/>
  <c r="O7" i="11"/>
  <c r="I8" i="11"/>
  <c r="J8" i="11"/>
  <c r="K8" i="11"/>
  <c r="L8" i="11"/>
  <c r="M8" i="11"/>
  <c r="N8" i="11"/>
  <c r="O8" i="11"/>
  <c r="I9" i="11"/>
  <c r="J9" i="11"/>
  <c r="K9" i="11"/>
  <c r="L9" i="11"/>
  <c r="O9" i="11" s="1"/>
  <c r="M9" i="11"/>
  <c r="N9" i="11"/>
  <c r="I10" i="11"/>
  <c r="J10" i="11"/>
  <c r="K10" i="11"/>
  <c r="L10" i="11"/>
  <c r="O10" i="11" s="1"/>
  <c r="M10" i="11"/>
  <c r="N10" i="11"/>
  <c r="I11" i="11"/>
  <c r="J11" i="11"/>
  <c r="K11" i="11"/>
  <c r="L11" i="11"/>
  <c r="O11" i="11" s="1"/>
  <c r="M11" i="11"/>
  <c r="N11" i="11"/>
  <c r="I12" i="11"/>
  <c r="J12" i="11"/>
  <c r="K12" i="11"/>
  <c r="L12" i="11"/>
  <c r="M12" i="11"/>
  <c r="N12" i="11"/>
  <c r="O12" i="11"/>
  <c r="I13" i="11"/>
  <c r="J13" i="11"/>
  <c r="K13" i="11"/>
  <c r="L13" i="11"/>
  <c r="M13" i="11"/>
  <c r="N13" i="11"/>
  <c r="O13" i="11"/>
  <c r="I14" i="11"/>
  <c r="J14" i="11"/>
  <c r="K14" i="11"/>
  <c r="L14" i="11"/>
  <c r="M14" i="11"/>
  <c r="N14" i="11"/>
  <c r="O14" i="11"/>
  <c r="I15" i="11"/>
  <c r="J15" i="11"/>
  <c r="K15" i="11"/>
  <c r="L15" i="11"/>
  <c r="M15" i="11"/>
  <c r="N15" i="11"/>
  <c r="O15" i="11"/>
  <c r="I16" i="11"/>
  <c r="J16" i="11"/>
  <c r="K16" i="11"/>
  <c r="L16" i="11"/>
  <c r="M16" i="11"/>
  <c r="N16" i="11"/>
  <c r="O16" i="11"/>
  <c r="I17" i="11"/>
  <c r="J17" i="11"/>
  <c r="K17" i="11"/>
  <c r="L17" i="11"/>
  <c r="O17" i="11" s="1"/>
  <c r="M17" i="11"/>
  <c r="N17" i="11"/>
  <c r="I18" i="11"/>
  <c r="J18" i="11"/>
  <c r="K18" i="11"/>
  <c r="L18" i="11"/>
  <c r="O18" i="11" s="1"/>
  <c r="M18" i="11"/>
  <c r="N18" i="11"/>
  <c r="I19" i="11"/>
  <c r="J19" i="11"/>
  <c r="K19" i="11"/>
  <c r="L19" i="11"/>
  <c r="O19" i="11" s="1"/>
  <c r="M19" i="11"/>
  <c r="N19" i="11"/>
  <c r="I20" i="11"/>
  <c r="J20" i="11"/>
  <c r="K20" i="11"/>
  <c r="L20" i="11"/>
  <c r="M20" i="11"/>
  <c r="N20" i="11"/>
  <c r="O20" i="11"/>
  <c r="I21" i="11"/>
  <c r="J21" i="11"/>
  <c r="K21" i="11"/>
  <c r="L21" i="11"/>
  <c r="M21" i="11"/>
  <c r="N21" i="11"/>
  <c r="O21" i="11"/>
  <c r="I22" i="11"/>
  <c r="J22" i="11"/>
  <c r="K22" i="11"/>
  <c r="L22" i="11"/>
  <c r="M22" i="11"/>
  <c r="N22" i="11"/>
  <c r="O22" i="11"/>
  <c r="I23" i="11"/>
  <c r="J23" i="11"/>
  <c r="K23" i="11"/>
  <c r="L23" i="11"/>
  <c r="M23" i="11"/>
  <c r="N23" i="11"/>
  <c r="O23" i="11"/>
  <c r="I24" i="11"/>
  <c r="J24" i="11"/>
  <c r="K24" i="11"/>
  <c r="L24" i="11"/>
  <c r="M24" i="11"/>
  <c r="N24" i="11"/>
  <c r="O24" i="11"/>
  <c r="I25" i="11"/>
  <c r="J25" i="11"/>
  <c r="K25" i="11"/>
  <c r="L25" i="11"/>
  <c r="O25" i="11" s="1"/>
  <c r="M25" i="11"/>
  <c r="N25" i="11"/>
  <c r="I26" i="11"/>
  <c r="J26" i="11"/>
  <c r="K26" i="11"/>
  <c r="L26" i="11"/>
  <c r="O26" i="11" s="1"/>
  <c r="M26" i="11"/>
  <c r="N26" i="11"/>
  <c r="I27" i="11"/>
  <c r="J27" i="11"/>
  <c r="K27" i="11"/>
  <c r="L27" i="11"/>
  <c r="O27" i="11" s="1"/>
  <c r="M27" i="11"/>
  <c r="N27" i="11"/>
  <c r="I28" i="11"/>
  <c r="J28" i="11"/>
  <c r="K28" i="11"/>
  <c r="L28" i="11"/>
  <c r="M28" i="11"/>
  <c r="N28" i="11"/>
  <c r="O28" i="11"/>
  <c r="I29" i="11"/>
  <c r="J29" i="11"/>
  <c r="K29" i="11"/>
  <c r="L29" i="11"/>
  <c r="M29" i="11"/>
  <c r="N29" i="11"/>
  <c r="O29" i="11"/>
  <c r="I30" i="11"/>
  <c r="J30" i="11"/>
  <c r="K30" i="11"/>
  <c r="L30" i="11"/>
  <c r="M30" i="11"/>
  <c r="N30" i="11"/>
  <c r="O30" i="11"/>
  <c r="I31" i="11"/>
  <c r="J31" i="11"/>
  <c r="K31" i="11"/>
  <c r="L31" i="11"/>
  <c r="M31" i="11"/>
  <c r="N31" i="11"/>
  <c r="I32" i="11"/>
  <c r="J32" i="11"/>
  <c r="K32" i="11"/>
  <c r="L32" i="11"/>
  <c r="O32" i="11" s="1"/>
  <c r="M32" i="11"/>
  <c r="N32" i="11"/>
  <c r="I33" i="11"/>
  <c r="J33" i="11"/>
  <c r="K33" i="11"/>
  <c r="L33" i="11"/>
  <c r="O33" i="11" s="1"/>
  <c r="M33" i="11"/>
  <c r="N33" i="11"/>
  <c r="I34" i="11"/>
  <c r="J34" i="11"/>
  <c r="K34" i="11"/>
  <c r="L34" i="11"/>
  <c r="O34" i="11" s="1"/>
  <c r="M34" i="11"/>
  <c r="N34" i="11"/>
  <c r="N4" i="11"/>
  <c r="M4" i="11"/>
  <c r="L4" i="11"/>
  <c r="O4" i="11" s="1"/>
  <c r="K4" i="11"/>
  <c r="J4" i="11"/>
  <c r="I4" i="11"/>
  <c r="I5" i="10"/>
  <c r="J5" i="10"/>
  <c r="K5" i="10"/>
  <c r="L5" i="10"/>
  <c r="M5" i="10"/>
  <c r="N5" i="10"/>
  <c r="O5" i="10"/>
  <c r="I6" i="10"/>
  <c r="J6" i="10"/>
  <c r="K6" i="10"/>
  <c r="L6" i="10"/>
  <c r="M6" i="10"/>
  <c r="N6" i="10"/>
  <c r="I7" i="10"/>
  <c r="J7" i="10"/>
  <c r="K7" i="10"/>
  <c r="L7" i="10"/>
  <c r="M7" i="10"/>
  <c r="N7" i="10"/>
  <c r="O7" i="10"/>
  <c r="I8" i="10"/>
  <c r="J8" i="10"/>
  <c r="K8" i="10"/>
  <c r="L8" i="10"/>
  <c r="M8" i="10"/>
  <c r="N8" i="10"/>
  <c r="O8" i="10"/>
  <c r="I9" i="10"/>
  <c r="J9" i="10"/>
  <c r="K9" i="10"/>
  <c r="L9" i="10"/>
  <c r="O9" i="10" s="1"/>
  <c r="M9" i="10"/>
  <c r="N9" i="10"/>
  <c r="I10" i="10"/>
  <c r="J10" i="10"/>
  <c r="K10" i="10"/>
  <c r="L10" i="10"/>
  <c r="O10" i="10" s="1"/>
  <c r="M10" i="10"/>
  <c r="N10" i="10"/>
  <c r="I11" i="10"/>
  <c r="J11" i="10"/>
  <c r="K11" i="10"/>
  <c r="L11" i="10"/>
  <c r="O11" i="10" s="1"/>
  <c r="M11" i="10"/>
  <c r="N11" i="10"/>
  <c r="I12" i="10"/>
  <c r="J12" i="10"/>
  <c r="K12" i="10"/>
  <c r="L12" i="10"/>
  <c r="M12" i="10"/>
  <c r="N12" i="10"/>
  <c r="O12" i="10"/>
  <c r="I13" i="10"/>
  <c r="J13" i="10"/>
  <c r="K13" i="10"/>
  <c r="L13" i="10"/>
  <c r="M13" i="10"/>
  <c r="N13" i="10"/>
  <c r="O13" i="10"/>
  <c r="I14" i="10"/>
  <c r="J14" i="10"/>
  <c r="K14" i="10"/>
  <c r="L14" i="10"/>
  <c r="M14" i="10"/>
  <c r="N14" i="10"/>
  <c r="O14" i="10"/>
  <c r="I15" i="10"/>
  <c r="J15" i="10"/>
  <c r="K15" i="10"/>
  <c r="L15" i="10"/>
  <c r="M15" i="10"/>
  <c r="N15" i="10"/>
  <c r="O15" i="10"/>
  <c r="I16" i="10"/>
  <c r="J16" i="10"/>
  <c r="K16" i="10"/>
  <c r="L16" i="10"/>
  <c r="M16" i="10"/>
  <c r="N16" i="10"/>
  <c r="O16" i="10"/>
  <c r="I17" i="10"/>
  <c r="J17" i="10"/>
  <c r="K17" i="10"/>
  <c r="L17" i="10"/>
  <c r="O17" i="10" s="1"/>
  <c r="M17" i="10"/>
  <c r="N17" i="10"/>
  <c r="I18" i="10"/>
  <c r="J18" i="10"/>
  <c r="K18" i="10"/>
  <c r="L18" i="10"/>
  <c r="O18" i="10" s="1"/>
  <c r="M18" i="10"/>
  <c r="N18" i="10"/>
  <c r="I19" i="10"/>
  <c r="J19" i="10"/>
  <c r="K19" i="10"/>
  <c r="L19" i="10"/>
  <c r="O19" i="10" s="1"/>
  <c r="M19" i="10"/>
  <c r="N19" i="10"/>
  <c r="I20" i="10"/>
  <c r="J20" i="10"/>
  <c r="K20" i="10"/>
  <c r="L20" i="10"/>
  <c r="M20" i="10"/>
  <c r="N20" i="10"/>
  <c r="O20" i="10"/>
  <c r="I21" i="10"/>
  <c r="J21" i="10"/>
  <c r="K21" i="10"/>
  <c r="L21" i="10"/>
  <c r="M21" i="10"/>
  <c r="N21" i="10"/>
  <c r="O21" i="10"/>
  <c r="I22" i="10"/>
  <c r="J22" i="10"/>
  <c r="K22" i="10"/>
  <c r="L22" i="10"/>
  <c r="M22" i="10"/>
  <c r="N22" i="10"/>
  <c r="O22" i="10"/>
  <c r="I23" i="10"/>
  <c r="J23" i="10"/>
  <c r="K23" i="10"/>
  <c r="L23" i="10"/>
  <c r="M23" i="10"/>
  <c r="N23" i="10"/>
  <c r="O23" i="10"/>
  <c r="I24" i="10"/>
  <c r="J24" i="10"/>
  <c r="K24" i="10"/>
  <c r="L24" i="10"/>
  <c r="M24" i="10"/>
  <c r="N24" i="10"/>
  <c r="O24" i="10"/>
  <c r="I25" i="10"/>
  <c r="J25" i="10"/>
  <c r="K25" i="10"/>
  <c r="L25" i="10"/>
  <c r="O25" i="10" s="1"/>
  <c r="M25" i="10"/>
  <c r="N25" i="10"/>
  <c r="I26" i="10"/>
  <c r="J26" i="10"/>
  <c r="K26" i="10"/>
  <c r="L26" i="10"/>
  <c r="O26" i="10" s="1"/>
  <c r="M26" i="10"/>
  <c r="N26" i="10"/>
  <c r="I27" i="10"/>
  <c r="J27" i="10"/>
  <c r="K27" i="10"/>
  <c r="L27" i="10"/>
  <c r="O27" i="10" s="1"/>
  <c r="M27" i="10"/>
  <c r="N27" i="10"/>
  <c r="I28" i="10"/>
  <c r="J28" i="10"/>
  <c r="K28" i="10"/>
  <c r="L28" i="10"/>
  <c r="M28" i="10"/>
  <c r="N28" i="10"/>
  <c r="O28" i="10"/>
  <c r="I29" i="10"/>
  <c r="J29" i="10"/>
  <c r="K29" i="10"/>
  <c r="L29" i="10"/>
  <c r="M29" i="10"/>
  <c r="N29" i="10"/>
  <c r="O29" i="10"/>
  <c r="I30" i="10"/>
  <c r="J30" i="10"/>
  <c r="K30" i="10"/>
  <c r="L30" i="10"/>
  <c r="M30" i="10"/>
  <c r="N30" i="10"/>
  <c r="O30" i="10"/>
  <c r="I31" i="10"/>
  <c r="J31" i="10"/>
  <c r="K31" i="10"/>
  <c r="L31" i="10"/>
  <c r="M31" i="10"/>
  <c r="N31" i="10"/>
  <c r="O31" i="10"/>
  <c r="I32" i="10"/>
  <c r="J32" i="10"/>
  <c r="K32" i="10"/>
  <c r="L32" i="10"/>
  <c r="M32" i="10"/>
  <c r="N32" i="10"/>
  <c r="O32" i="10"/>
  <c r="I33" i="10"/>
  <c r="J33" i="10"/>
  <c r="K33" i="10"/>
  <c r="L33" i="10"/>
  <c r="O33" i="10" s="1"/>
  <c r="M33" i="10"/>
  <c r="N33" i="10"/>
  <c r="I34" i="10"/>
  <c r="J34" i="10"/>
  <c r="K34" i="10"/>
  <c r="L34" i="10"/>
  <c r="O34" i="10" s="1"/>
  <c r="M34" i="10"/>
  <c r="N34" i="10"/>
  <c r="I35" i="10"/>
  <c r="J35" i="10"/>
  <c r="K35" i="10"/>
  <c r="L35" i="10"/>
  <c r="O35" i="10" s="1"/>
  <c r="M35" i="10"/>
  <c r="N35" i="10"/>
  <c r="N4" i="10"/>
  <c r="M4" i="10"/>
  <c r="L4" i="10"/>
  <c r="O4" i="10" s="1"/>
  <c r="K4" i="10"/>
  <c r="J4" i="10"/>
  <c r="I4" i="10"/>
  <c r="I5" i="9"/>
  <c r="J5" i="9"/>
  <c r="K5" i="9"/>
  <c r="L5" i="9"/>
  <c r="M5" i="9"/>
  <c r="N5" i="9"/>
  <c r="O5" i="9"/>
  <c r="I6" i="9"/>
  <c r="J6" i="9"/>
  <c r="K6" i="9"/>
  <c r="L6" i="9"/>
  <c r="M6" i="9"/>
  <c r="N6" i="9"/>
  <c r="O6" i="9"/>
  <c r="I7" i="9"/>
  <c r="J7" i="9"/>
  <c r="K7" i="9"/>
  <c r="L7" i="9"/>
  <c r="M7" i="9"/>
  <c r="N7" i="9"/>
  <c r="O7" i="9"/>
  <c r="I8" i="9"/>
  <c r="J8" i="9"/>
  <c r="K8" i="9"/>
  <c r="L8" i="9"/>
  <c r="M8" i="9"/>
  <c r="N8" i="9"/>
  <c r="O8" i="9"/>
  <c r="I9" i="9"/>
  <c r="J9" i="9"/>
  <c r="K9" i="9"/>
  <c r="L9" i="9"/>
  <c r="M9" i="9"/>
  <c r="N9" i="9"/>
  <c r="I10" i="9"/>
  <c r="J10" i="9"/>
  <c r="K10" i="9"/>
  <c r="L10" i="9"/>
  <c r="O10" i="9" s="1"/>
  <c r="M10" i="9"/>
  <c r="N10" i="9"/>
  <c r="I11" i="9"/>
  <c r="J11" i="9"/>
  <c r="K11" i="9"/>
  <c r="L11" i="9"/>
  <c r="O11" i="9" s="1"/>
  <c r="M11" i="9"/>
  <c r="N11" i="9"/>
  <c r="I12" i="9"/>
  <c r="J12" i="9"/>
  <c r="K12" i="9"/>
  <c r="L12" i="9"/>
  <c r="M12" i="9"/>
  <c r="N12" i="9"/>
  <c r="O12" i="9"/>
  <c r="I13" i="9"/>
  <c r="J13" i="9"/>
  <c r="K13" i="9"/>
  <c r="L13" i="9"/>
  <c r="M13" i="9"/>
  <c r="N13" i="9"/>
  <c r="O13" i="9"/>
  <c r="I14" i="9"/>
  <c r="J14" i="9"/>
  <c r="K14" i="9"/>
  <c r="L14" i="9"/>
  <c r="M14" i="9"/>
  <c r="N14" i="9"/>
  <c r="O14" i="9"/>
  <c r="I15" i="9"/>
  <c r="J15" i="9"/>
  <c r="K15" i="9"/>
  <c r="L15" i="9"/>
  <c r="M15" i="9"/>
  <c r="N15" i="9"/>
  <c r="O15" i="9"/>
  <c r="I16" i="9"/>
  <c r="J16" i="9"/>
  <c r="K16" i="9"/>
  <c r="L16" i="9"/>
  <c r="M16" i="9"/>
  <c r="N16" i="9"/>
  <c r="O16" i="9"/>
  <c r="I17" i="9"/>
  <c r="J17" i="9"/>
  <c r="K17" i="9"/>
  <c r="L17" i="9"/>
  <c r="O17" i="9" s="1"/>
  <c r="M17" i="9"/>
  <c r="N17" i="9"/>
  <c r="I18" i="9"/>
  <c r="J18" i="9"/>
  <c r="K18" i="9"/>
  <c r="L18" i="9"/>
  <c r="O18" i="9" s="1"/>
  <c r="M18" i="9"/>
  <c r="N18" i="9"/>
  <c r="I19" i="9"/>
  <c r="J19" i="9"/>
  <c r="K19" i="9"/>
  <c r="L19" i="9"/>
  <c r="O19" i="9" s="1"/>
  <c r="M19" i="9"/>
  <c r="N19" i="9"/>
  <c r="I20" i="9"/>
  <c r="J20" i="9"/>
  <c r="K20" i="9"/>
  <c r="L20" i="9"/>
  <c r="M20" i="9"/>
  <c r="N20" i="9"/>
  <c r="O20" i="9"/>
  <c r="I21" i="9"/>
  <c r="J21" i="9"/>
  <c r="K21" i="9"/>
  <c r="L21" i="9"/>
  <c r="M21" i="9"/>
  <c r="N21" i="9"/>
  <c r="O21" i="9"/>
  <c r="I22" i="9"/>
  <c r="J22" i="9"/>
  <c r="K22" i="9"/>
  <c r="L22" i="9"/>
  <c r="M22" i="9"/>
  <c r="N22" i="9"/>
  <c r="O22" i="9"/>
  <c r="I23" i="9"/>
  <c r="J23" i="9"/>
  <c r="K23" i="9"/>
  <c r="L23" i="9"/>
  <c r="M23" i="9"/>
  <c r="N23" i="9"/>
  <c r="O23" i="9"/>
  <c r="I24" i="9"/>
  <c r="J24" i="9"/>
  <c r="K24" i="9"/>
  <c r="L24" i="9"/>
  <c r="M24" i="9"/>
  <c r="N24" i="9"/>
  <c r="O24" i="9"/>
  <c r="I25" i="9"/>
  <c r="J25" i="9"/>
  <c r="K25" i="9"/>
  <c r="L25" i="9"/>
  <c r="O25" i="9" s="1"/>
  <c r="M25" i="9"/>
  <c r="N25" i="9"/>
  <c r="I26" i="9"/>
  <c r="J26" i="9"/>
  <c r="K26" i="9"/>
  <c r="L26" i="9"/>
  <c r="O26" i="9" s="1"/>
  <c r="M26" i="9"/>
  <c r="N26" i="9"/>
  <c r="I27" i="9"/>
  <c r="J27" i="9"/>
  <c r="K27" i="9"/>
  <c r="L27" i="9"/>
  <c r="O27" i="9" s="1"/>
  <c r="M27" i="9"/>
  <c r="N27" i="9"/>
  <c r="I28" i="9"/>
  <c r="J28" i="9"/>
  <c r="K28" i="9"/>
  <c r="L28" i="9"/>
  <c r="M28" i="9"/>
  <c r="N28" i="9"/>
  <c r="O28" i="9"/>
  <c r="I29" i="9"/>
  <c r="J29" i="9"/>
  <c r="K29" i="9"/>
  <c r="L29" i="9"/>
  <c r="M29" i="9"/>
  <c r="N29" i="9"/>
  <c r="O29" i="9"/>
  <c r="I30" i="9"/>
  <c r="J30" i="9"/>
  <c r="K30" i="9"/>
  <c r="L30" i="9"/>
  <c r="M30" i="9"/>
  <c r="N30" i="9"/>
  <c r="O30" i="9"/>
  <c r="I31" i="9"/>
  <c r="J31" i="9"/>
  <c r="K31" i="9"/>
  <c r="L31" i="9"/>
  <c r="M31" i="9"/>
  <c r="N31" i="9"/>
  <c r="O31" i="9"/>
  <c r="I32" i="9"/>
  <c r="J32" i="9"/>
  <c r="K32" i="9"/>
  <c r="L32" i="9"/>
  <c r="M32" i="9"/>
  <c r="N32" i="9"/>
  <c r="O32" i="9"/>
  <c r="I33" i="9"/>
  <c r="J33" i="9"/>
  <c r="K33" i="9"/>
  <c r="L33" i="9"/>
  <c r="O33" i="9" s="1"/>
  <c r="M33" i="9"/>
  <c r="N33" i="9"/>
  <c r="I34" i="9"/>
  <c r="J34" i="9"/>
  <c r="K34" i="9"/>
  <c r="L34" i="9"/>
  <c r="O34" i="9" s="1"/>
  <c r="M34" i="9"/>
  <c r="N34" i="9"/>
  <c r="N4" i="9"/>
  <c r="M4" i="9"/>
  <c r="L4" i="9"/>
  <c r="O4" i="9" s="1"/>
  <c r="K4" i="9"/>
  <c r="J4" i="9"/>
  <c r="I4" i="9"/>
  <c r="I5" i="8"/>
  <c r="J5" i="8"/>
  <c r="K5" i="8"/>
  <c r="L5" i="8"/>
  <c r="M5" i="8"/>
  <c r="N5" i="8"/>
  <c r="O5" i="8"/>
  <c r="I6" i="8"/>
  <c r="J6" i="8"/>
  <c r="K6" i="8"/>
  <c r="L6" i="8"/>
  <c r="O6" i="8" s="1"/>
  <c r="M6" i="8"/>
  <c r="N6" i="8"/>
  <c r="I7" i="8"/>
  <c r="J7" i="8"/>
  <c r="K7" i="8"/>
  <c r="L7" i="8"/>
  <c r="O7" i="8" s="1"/>
  <c r="M7" i="8"/>
  <c r="N7" i="8"/>
  <c r="I8" i="8"/>
  <c r="J8" i="8"/>
  <c r="K8" i="8"/>
  <c r="L8" i="8"/>
  <c r="M8" i="8"/>
  <c r="N8" i="8"/>
  <c r="I9" i="8"/>
  <c r="J9" i="8"/>
  <c r="K9" i="8"/>
  <c r="L9" i="8"/>
  <c r="O9" i="8" s="1"/>
  <c r="M9" i="8"/>
  <c r="N9" i="8"/>
  <c r="I10" i="8"/>
  <c r="J10" i="8"/>
  <c r="K10" i="8"/>
  <c r="L10" i="8"/>
  <c r="M10" i="8"/>
  <c r="N10" i="8"/>
  <c r="O10" i="8"/>
  <c r="I11" i="8"/>
  <c r="J11" i="8"/>
  <c r="K11" i="8"/>
  <c r="L11" i="8"/>
  <c r="M11" i="8"/>
  <c r="O11" i="8" s="1"/>
  <c r="N11" i="8"/>
  <c r="I12" i="8"/>
  <c r="J12" i="8"/>
  <c r="K12" i="8"/>
  <c r="L12" i="8"/>
  <c r="O12" i="8" s="1"/>
  <c r="M12" i="8"/>
  <c r="N12" i="8"/>
  <c r="I13" i="8"/>
  <c r="J13" i="8"/>
  <c r="K13" i="8"/>
  <c r="L13" i="8"/>
  <c r="M13" i="8"/>
  <c r="N13" i="8"/>
  <c r="O13" i="8"/>
  <c r="I14" i="8"/>
  <c r="J14" i="8"/>
  <c r="K14" i="8"/>
  <c r="L14" i="8"/>
  <c r="O14" i="8" s="1"/>
  <c r="M14" i="8"/>
  <c r="N14" i="8"/>
  <c r="I15" i="8"/>
  <c r="J15" i="8"/>
  <c r="K15" i="8"/>
  <c r="L15" i="8"/>
  <c r="O15" i="8" s="1"/>
  <c r="M15" i="8"/>
  <c r="N15" i="8"/>
  <c r="I16" i="8"/>
  <c r="J16" i="8"/>
  <c r="K16" i="8"/>
  <c r="L16" i="8"/>
  <c r="O16" i="8" s="1"/>
  <c r="M16" i="8"/>
  <c r="N16" i="8"/>
  <c r="I17" i="8"/>
  <c r="J17" i="8"/>
  <c r="K17" i="8"/>
  <c r="L17" i="8"/>
  <c r="O17" i="8" s="1"/>
  <c r="M17" i="8"/>
  <c r="N17" i="8"/>
  <c r="I18" i="8"/>
  <c r="J18" i="8"/>
  <c r="K18" i="8"/>
  <c r="L18" i="8"/>
  <c r="M18" i="8"/>
  <c r="N18" i="8"/>
  <c r="O18" i="8"/>
  <c r="I19" i="8"/>
  <c r="J19" i="8"/>
  <c r="K19" i="8"/>
  <c r="L19" i="8"/>
  <c r="M19" i="8"/>
  <c r="O19" i="8" s="1"/>
  <c r="N19" i="8"/>
  <c r="I20" i="8"/>
  <c r="J20" i="8"/>
  <c r="K20" i="8"/>
  <c r="L20" i="8"/>
  <c r="O20" i="8" s="1"/>
  <c r="M20" i="8"/>
  <c r="N20" i="8"/>
  <c r="I21" i="8"/>
  <c r="J21" i="8"/>
  <c r="K21" i="8"/>
  <c r="L21" i="8"/>
  <c r="M21" i="8"/>
  <c r="N21" i="8"/>
  <c r="O21" i="8"/>
  <c r="I22" i="8"/>
  <c r="J22" i="8"/>
  <c r="K22" i="8"/>
  <c r="L22" i="8"/>
  <c r="O22" i="8" s="1"/>
  <c r="M22" i="8"/>
  <c r="N22" i="8"/>
  <c r="I23" i="8"/>
  <c r="J23" i="8"/>
  <c r="K23" i="8"/>
  <c r="L23" i="8"/>
  <c r="O23" i="8" s="1"/>
  <c r="M23" i="8"/>
  <c r="N23" i="8"/>
  <c r="I24" i="8"/>
  <c r="J24" i="8"/>
  <c r="K24" i="8"/>
  <c r="L24" i="8"/>
  <c r="O24" i="8" s="1"/>
  <c r="M24" i="8"/>
  <c r="N24" i="8"/>
  <c r="I25" i="8"/>
  <c r="J25" i="8"/>
  <c r="K25" i="8"/>
  <c r="L25" i="8"/>
  <c r="O25" i="8" s="1"/>
  <c r="M25" i="8"/>
  <c r="N25" i="8"/>
  <c r="I26" i="8"/>
  <c r="J26" i="8"/>
  <c r="K26" i="8"/>
  <c r="L26" i="8"/>
  <c r="M26" i="8"/>
  <c r="N26" i="8"/>
  <c r="O26" i="8"/>
  <c r="I27" i="8"/>
  <c r="J27" i="8"/>
  <c r="K27" i="8"/>
  <c r="L27" i="8"/>
  <c r="M27" i="8"/>
  <c r="O27" i="8" s="1"/>
  <c r="N27" i="8"/>
  <c r="I28" i="8"/>
  <c r="J28" i="8"/>
  <c r="K28" i="8"/>
  <c r="L28" i="8"/>
  <c r="O28" i="8" s="1"/>
  <c r="M28" i="8"/>
  <c r="N28" i="8"/>
  <c r="I29" i="8"/>
  <c r="J29" i="8"/>
  <c r="K29" i="8"/>
  <c r="L29" i="8"/>
  <c r="M29" i="8"/>
  <c r="N29" i="8"/>
  <c r="O29" i="8"/>
  <c r="I30" i="8"/>
  <c r="J30" i="8"/>
  <c r="K30" i="8"/>
  <c r="L30" i="8"/>
  <c r="O30" i="8" s="1"/>
  <c r="M30" i="8"/>
  <c r="N30" i="8"/>
  <c r="I31" i="8"/>
  <c r="J31" i="8"/>
  <c r="K31" i="8"/>
  <c r="L31" i="8"/>
  <c r="O31" i="8" s="1"/>
  <c r="M31" i="8"/>
  <c r="N31" i="8"/>
  <c r="I32" i="8"/>
  <c r="J32" i="8"/>
  <c r="K32" i="8"/>
  <c r="L32" i="8"/>
  <c r="O32" i="8" s="1"/>
  <c r="M32" i="8"/>
  <c r="N32" i="8"/>
  <c r="I33" i="8"/>
  <c r="J33" i="8"/>
  <c r="K33" i="8"/>
  <c r="L33" i="8"/>
  <c r="O33" i="8" s="1"/>
  <c r="M33" i="8"/>
  <c r="N33" i="8"/>
  <c r="I34" i="8"/>
  <c r="J34" i="8"/>
  <c r="K34" i="8"/>
  <c r="L34" i="8"/>
  <c r="M34" i="8"/>
  <c r="N34" i="8"/>
  <c r="O34" i="8"/>
  <c r="I35" i="8"/>
  <c r="J35" i="8"/>
  <c r="K35" i="8"/>
  <c r="L35" i="8"/>
  <c r="M35" i="8"/>
  <c r="O35" i="8" s="1"/>
  <c r="N35" i="8"/>
  <c r="N4" i="8"/>
  <c r="M4" i="8"/>
  <c r="L4" i="8"/>
  <c r="O4" i="8" s="1"/>
  <c r="K4" i="8"/>
  <c r="J4" i="8"/>
  <c r="I4" i="8"/>
  <c r="I5" i="7"/>
  <c r="J5" i="7"/>
  <c r="K5" i="7"/>
  <c r="L5" i="7"/>
  <c r="M5" i="7"/>
  <c r="N5" i="7"/>
  <c r="O5" i="7"/>
  <c r="I6" i="7"/>
  <c r="J6" i="7"/>
  <c r="K6" i="7"/>
  <c r="L6" i="7"/>
  <c r="M6" i="7"/>
  <c r="N6" i="7"/>
  <c r="O6" i="7" s="1"/>
  <c r="I7" i="7"/>
  <c r="J7" i="7"/>
  <c r="K7" i="7"/>
  <c r="L7" i="7"/>
  <c r="M7" i="7"/>
  <c r="N7" i="7"/>
  <c r="O7" i="7"/>
  <c r="I8" i="7"/>
  <c r="J8" i="7"/>
  <c r="K8" i="7"/>
  <c r="L8" i="7"/>
  <c r="M8" i="7"/>
  <c r="N8" i="7"/>
  <c r="O8" i="7" s="1"/>
  <c r="I9" i="7"/>
  <c r="J9" i="7"/>
  <c r="K9" i="7"/>
  <c r="L9" i="7"/>
  <c r="O9" i="7" s="1"/>
  <c r="M9" i="7"/>
  <c r="N9" i="7"/>
  <c r="I10" i="7"/>
  <c r="J10" i="7"/>
  <c r="K10" i="7"/>
  <c r="L10" i="7"/>
  <c r="O10" i="7" s="1"/>
  <c r="M10" i="7"/>
  <c r="N10" i="7"/>
  <c r="I11" i="7"/>
  <c r="J11" i="7"/>
  <c r="K11" i="7"/>
  <c r="L11" i="7"/>
  <c r="O11" i="7" s="1"/>
  <c r="M11" i="7"/>
  <c r="N11" i="7"/>
  <c r="I12" i="7"/>
  <c r="J12" i="7"/>
  <c r="K12" i="7"/>
  <c r="L12" i="7"/>
  <c r="M12" i="7"/>
  <c r="N12" i="7"/>
  <c r="O12" i="7"/>
  <c r="I13" i="7"/>
  <c r="J13" i="7"/>
  <c r="K13" i="7"/>
  <c r="L13" i="7"/>
  <c r="M13" i="7"/>
  <c r="N13" i="7"/>
  <c r="O13" i="7"/>
  <c r="I14" i="7"/>
  <c r="J14" i="7"/>
  <c r="K14" i="7"/>
  <c r="L14" i="7"/>
  <c r="M14" i="7"/>
  <c r="N14" i="7"/>
  <c r="O14" i="7" s="1"/>
  <c r="I15" i="7"/>
  <c r="J15" i="7"/>
  <c r="K15" i="7"/>
  <c r="L15" i="7"/>
  <c r="M15" i="7"/>
  <c r="N15" i="7"/>
  <c r="O15" i="7"/>
  <c r="I16" i="7"/>
  <c r="J16" i="7"/>
  <c r="K16" i="7"/>
  <c r="L16" i="7"/>
  <c r="M16" i="7"/>
  <c r="N16" i="7"/>
  <c r="O16" i="7" s="1"/>
  <c r="I17" i="7"/>
  <c r="J17" i="7"/>
  <c r="K17" i="7"/>
  <c r="L17" i="7"/>
  <c r="O17" i="7" s="1"/>
  <c r="M17" i="7"/>
  <c r="N17" i="7"/>
  <c r="I18" i="7"/>
  <c r="J18" i="7"/>
  <c r="K18" i="7"/>
  <c r="L18" i="7"/>
  <c r="O18" i="7" s="1"/>
  <c r="M18" i="7"/>
  <c r="N18" i="7"/>
  <c r="I19" i="7"/>
  <c r="J19" i="7"/>
  <c r="K19" i="7"/>
  <c r="L19" i="7"/>
  <c r="O19" i="7" s="1"/>
  <c r="M19" i="7"/>
  <c r="N19" i="7"/>
  <c r="I20" i="7"/>
  <c r="J20" i="7"/>
  <c r="K20" i="7"/>
  <c r="L20" i="7"/>
  <c r="M20" i="7"/>
  <c r="N20" i="7"/>
  <c r="O20" i="7"/>
  <c r="I21" i="7"/>
  <c r="J21" i="7"/>
  <c r="K21" i="7"/>
  <c r="L21" i="7"/>
  <c r="M21" i="7"/>
  <c r="N21" i="7"/>
  <c r="I22" i="7"/>
  <c r="J22" i="7"/>
  <c r="K22" i="7"/>
  <c r="L22" i="7"/>
  <c r="M22" i="7"/>
  <c r="N22" i="7"/>
  <c r="O22" i="7"/>
  <c r="I23" i="7"/>
  <c r="J23" i="7"/>
  <c r="K23" i="7"/>
  <c r="L23" i="7"/>
  <c r="M23" i="7"/>
  <c r="N23" i="7"/>
  <c r="O23" i="7"/>
  <c r="I24" i="7"/>
  <c r="J24" i="7"/>
  <c r="K24" i="7"/>
  <c r="L24" i="7"/>
  <c r="M24" i="7"/>
  <c r="N24" i="7"/>
  <c r="O24" i="7" s="1"/>
  <c r="I25" i="7"/>
  <c r="J25" i="7"/>
  <c r="K25" i="7"/>
  <c r="L25" i="7"/>
  <c r="O25" i="7" s="1"/>
  <c r="M25" i="7"/>
  <c r="N25" i="7"/>
  <c r="I26" i="7"/>
  <c r="J26" i="7"/>
  <c r="K26" i="7"/>
  <c r="L26" i="7"/>
  <c r="O26" i="7" s="1"/>
  <c r="M26" i="7"/>
  <c r="N26" i="7"/>
  <c r="I27" i="7"/>
  <c r="J27" i="7"/>
  <c r="K27" i="7"/>
  <c r="L27" i="7"/>
  <c r="O27" i="7" s="1"/>
  <c r="M27" i="7"/>
  <c r="N27" i="7"/>
  <c r="I28" i="7"/>
  <c r="J28" i="7"/>
  <c r="K28" i="7"/>
  <c r="L28" i="7"/>
  <c r="M28" i="7"/>
  <c r="N28" i="7"/>
  <c r="O28" i="7"/>
  <c r="I29" i="7"/>
  <c r="J29" i="7"/>
  <c r="K29" i="7"/>
  <c r="L29" i="7"/>
  <c r="M29" i="7"/>
  <c r="N29" i="7"/>
  <c r="O29" i="7"/>
  <c r="I30" i="7"/>
  <c r="J30" i="7"/>
  <c r="K30" i="7"/>
  <c r="L30" i="7"/>
  <c r="M30" i="7"/>
  <c r="N30" i="7"/>
  <c r="O30" i="7"/>
  <c r="I31" i="7"/>
  <c r="J31" i="7"/>
  <c r="K31" i="7"/>
  <c r="L31" i="7"/>
  <c r="M31" i="7"/>
  <c r="N31" i="7"/>
  <c r="O31" i="7"/>
  <c r="I32" i="7"/>
  <c r="J32" i="7"/>
  <c r="K32" i="7"/>
  <c r="L32" i="7"/>
  <c r="M32" i="7"/>
  <c r="N32" i="7"/>
  <c r="O32" i="7" s="1"/>
  <c r="I33" i="7"/>
  <c r="J33" i="7"/>
  <c r="K33" i="7"/>
  <c r="L33" i="7"/>
  <c r="O33" i="7" s="1"/>
  <c r="M33" i="7"/>
  <c r="N33" i="7"/>
  <c r="I34" i="7"/>
  <c r="J34" i="7"/>
  <c r="K34" i="7"/>
  <c r="L34" i="7"/>
  <c r="O34" i="7" s="1"/>
  <c r="M34" i="7"/>
  <c r="N34" i="7"/>
  <c r="I35" i="7"/>
  <c r="J35" i="7"/>
  <c r="K35" i="7"/>
  <c r="L35" i="7"/>
  <c r="O35" i="7" s="1"/>
  <c r="M35" i="7"/>
  <c r="N35" i="7"/>
  <c r="N4" i="7"/>
  <c r="M4" i="7"/>
  <c r="L4" i="7"/>
  <c r="O4" i="7" s="1"/>
  <c r="K4" i="7"/>
  <c r="J4" i="7"/>
  <c r="I4" i="7"/>
  <c r="I5" i="6"/>
  <c r="J5" i="6"/>
  <c r="K5" i="6"/>
  <c r="L5" i="6"/>
  <c r="M5" i="6"/>
  <c r="O5" i="6" s="1"/>
  <c r="N5" i="6"/>
  <c r="I6" i="6"/>
  <c r="J6" i="6"/>
  <c r="K6" i="6"/>
  <c r="L6" i="6"/>
  <c r="M6" i="6"/>
  <c r="N6" i="6"/>
  <c r="O6" i="6"/>
  <c r="I7" i="6"/>
  <c r="J7" i="6"/>
  <c r="K7" i="6"/>
  <c r="L7" i="6"/>
  <c r="M7" i="6"/>
  <c r="N7" i="6"/>
  <c r="O7" i="6"/>
  <c r="I8" i="6"/>
  <c r="J8" i="6"/>
  <c r="K8" i="6"/>
  <c r="L8" i="6"/>
  <c r="M8" i="6"/>
  <c r="N8" i="6"/>
  <c r="O8" i="6" s="1"/>
  <c r="I9" i="6"/>
  <c r="J9" i="6"/>
  <c r="K9" i="6"/>
  <c r="L9" i="6"/>
  <c r="O9" i="6" s="1"/>
  <c r="M9" i="6"/>
  <c r="N9" i="6"/>
  <c r="I10" i="6"/>
  <c r="J10" i="6"/>
  <c r="K10" i="6"/>
  <c r="L10" i="6"/>
  <c r="O10" i="6" s="1"/>
  <c r="M10" i="6"/>
  <c r="N10" i="6"/>
  <c r="I11" i="6"/>
  <c r="J11" i="6"/>
  <c r="K11" i="6"/>
  <c r="L11" i="6"/>
  <c r="O11" i="6" s="1"/>
  <c r="M11" i="6"/>
  <c r="N11" i="6"/>
  <c r="I12" i="6"/>
  <c r="J12" i="6"/>
  <c r="K12" i="6"/>
  <c r="L12" i="6"/>
  <c r="O12" i="6" s="1"/>
  <c r="M12" i="6"/>
  <c r="N12" i="6"/>
  <c r="I13" i="6"/>
  <c r="J13" i="6"/>
  <c r="K13" i="6"/>
  <c r="L13" i="6"/>
  <c r="M13" i="6"/>
  <c r="O13" i="6" s="1"/>
  <c r="N13" i="6"/>
  <c r="I14" i="6"/>
  <c r="J14" i="6"/>
  <c r="K14" i="6"/>
  <c r="L14" i="6"/>
  <c r="M14" i="6"/>
  <c r="N14" i="6"/>
  <c r="O14" i="6"/>
  <c r="I15" i="6"/>
  <c r="J15" i="6"/>
  <c r="K15" i="6"/>
  <c r="L15" i="6"/>
  <c r="M15" i="6"/>
  <c r="N15" i="6"/>
  <c r="O15" i="6"/>
  <c r="I16" i="6"/>
  <c r="J16" i="6"/>
  <c r="K16" i="6"/>
  <c r="L16" i="6"/>
  <c r="M16" i="6"/>
  <c r="N16" i="6"/>
  <c r="O16" i="6" s="1"/>
  <c r="I17" i="6"/>
  <c r="J17" i="6"/>
  <c r="K17" i="6"/>
  <c r="L17" i="6"/>
  <c r="O17" i="6" s="1"/>
  <c r="M17" i="6"/>
  <c r="N17" i="6"/>
  <c r="I18" i="6"/>
  <c r="J18" i="6"/>
  <c r="K18" i="6"/>
  <c r="L18" i="6"/>
  <c r="O18" i="6" s="1"/>
  <c r="M18" i="6"/>
  <c r="N18" i="6"/>
  <c r="I19" i="6"/>
  <c r="J19" i="6"/>
  <c r="K19" i="6"/>
  <c r="L19" i="6"/>
  <c r="O19" i="6" s="1"/>
  <c r="M19" i="6"/>
  <c r="N19" i="6"/>
  <c r="I20" i="6"/>
  <c r="J20" i="6"/>
  <c r="K20" i="6"/>
  <c r="L20" i="6"/>
  <c r="M20" i="6"/>
  <c r="N20" i="6"/>
  <c r="I21" i="6"/>
  <c r="J21" i="6"/>
  <c r="K21" i="6"/>
  <c r="L21" i="6"/>
  <c r="M21" i="6"/>
  <c r="O21" i="6" s="1"/>
  <c r="N21" i="6"/>
  <c r="I22" i="6"/>
  <c r="J22" i="6"/>
  <c r="K22" i="6"/>
  <c r="L22" i="6"/>
  <c r="M22" i="6"/>
  <c r="N22" i="6"/>
  <c r="O22" i="6"/>
  <c r="I23" i="6"/>
  <c r="J23" i="6"/>
  <c r="K23" i="6"/>
  <c r="L23" i="6"/>
  <c r="M23" i="6"/>
  <c r="N23" i="6"/>
  <c r="O23" i="6"/>
  <c r="I24" i="6"/>
  <c r="J24" i="6"/>
  <c r="K24" i="6"/>
  <c r="L24" i="6"/>
  <c r="M24" i="6"/>
  <c r="N24" i="6"/>
  <c r="O24" i="6" s="1"/>
  <c r="I25" i="6"/>
  <c r="J25" i="6"/>
  <c r="K25" i="6"/>
  <c r="L25" i="6"/>
  <c r="O25" i="6" s="1"/>
  <c r="M25" i="6"/>
  <c r="N25" i="6"/>
  <c r="I26" i="6"/>
  <c r="J26" i="6"/>
  <c r="K26" i="6"/>
  <c r="L26" i="6"/>
  <c r="O26" i="6" s="1"/>
  <c r="M26" i="6"/>
  <c r="N26" i="6"/>
  <c r="I27" i="6"/>
  <c r="J27" i="6"/>
  <c r="K27" i="6"/>
  <c r="L27" i="6"/>
  <c r="O27" i="6" s="1"/>
  <c r="M27" i="6"/>
  <c r="N27" i="6"/>
  <c r="I28" i="6"/>
  <c r="J28" i="6"/>
  <c r="K28" i="6"/>
  <c r="L28" i="6"/>
  <c r="O28" i="6" s="1"/>
  <c r="M28" i="6"/>
  <c r="N28" i="6"/>
  <c r="I29" i="6"/>
  <c r="J29" i="6"/>
  <c r="K29" i="6"/>
  <c r="L29" i="6"/>
  <c r="M29" i="6"/>
  <c r="O29" i="6" s="1"/>
  <c r="N29" i="6"/>
  <c r="I30" i="6"/>
  <c r="J30" i="6"/>
  <c r="K30" i="6"/>
  <c r="L30" i="6"/>
  <c r="M30" i="6"/>
  <c r="N30" i="6"/>
  <c r="O30" i="6"/>
  <c r="I31" i="6"/>
  <c r="J31" i="6"/>
  <c r="K31" i="6"/>
  <c r="L31" i="6"/>
  <c r="M31" i="6"/>
  <c r="N31" i="6"/>
  <c r="O31" i="6"/>
  <c r="I32" i="6"/>
  <c r="J32" i="6"/>
  <c r="K32" i="6"/>
  <c r="L32" i="6"/>
  <c r="M32" i="6"/>
  <c r="O32" i="6" s="1"/>
  <c r="N32" i="6"/>
  <c r="I33" i="6"/>
  <c r="J33" i="6"/>
  <c r="K33" i="6"/>
  <c r="L33" i="6"/>
  <c r="O33" i="6" s="1"/>
  <c r="M33" i="6"/>
  <c r="N33" i="6"/>
  <c r="I34" i="6"/>
  <c r="J34" i="6"/>
  <c r="K34" i="6"/>
  <c r="L34" i="6"/>
  <c r="O34" i="6" s="1"/>
  <c r="M34" i="6"/>
  <c r="N34" i="6"/>
  <c r="N4" i="6"/>
  <c r="M4" i="6"/>
  <c r="L4" i="6"/>
  <c r="O4" i="6" s="1"/>
  <c r="K4" i="6"/>
  <c r="J4" i="6"/>
  <c r="I4" i="6"/>
  <c r="I5" i="5"/>
  <c r="J5" i="5"/>
  <c r="K5" i="5"/>
  <c r="L5" i="5"/>
  <c r="M5" i="5"/>
  <c r="O5" i="5" s="1"/>
  <c r="N5" i="5"/>
  <c r="I6" i="5"/>
  <c r="J6" i="5"/>
  <c r="K6" i="5"/>
  <c r="L6" i="5"/>
  <c r="M6" i="5"/>
  <c r="N6" i="5"/>
  <c r="O6" i="5"/>
  <c r="I7" i="5"/>
  <c r="J7" i="5"/>
  <c r="K7" i="5"/>
  <c r="L7" i="5"/>
  <c r="M7" i="5"/>
  <c r="N7" i="5"/>
  <c r="O7" i="5"/>
  <c r="I8" i="5"/>
  <c r="J8" i="5"/>
  <c r="K8" i="5"/>
  <c r="L8" i="5"/>
  <c r="M8" i="5"/>
  <c r="N8" i="5"/>
  <c r="O8" i="5"/>
  <c r="I9" i="5"/>
  <c r="J9" i="5"/>
  <c r="K9" i="5"/>
  <c r="L9" i="5"/>
  <c r="O9" i="5" s="1"/>
  <c r="M9" i="5"/>
  <c r="N9" i="5"/>
  <c r="I10" i="5"/>
  <c r="J10" i="5"/>
  <c r="K10" i="5"/>
  <c r="L10" i="5"/>
  <c r="O10" i="5" s="1"/>
  <c r="M10" i="5"/>
  <c r="N10" i="5"/>
  <c r="I11" i="5"/>
  <c r="J11" i="5"/>
  <c r="K11" i="5"/>
  <c r="L11" i="5"/>
  <c r="O11" i="5" s="1"/>
  <c r="M11" i="5"/>
  <c r="N11" i="5"/>
  <c r="I12" i="5"/>
  <c r="J12" i="5"/>
  <c r="K12" i="5"/>
  <c r="L12" i="5"/>
  <c r="O12" i="5" s="1"/>
  <c r="M12" i="5"/>
  <c r="N12" i="5"/>
  <c r="I13" i="5"/>
  <c r="J13" i="5"/>
  <c r="K13" i="5"/>
  <c r="L13" i="5"/>
  <c r="M13" i="5"/>
  <c r="O13" i="5" s="1"/>
  <c r="N13" i="5"/>
  <c r="I14" i="5"/>
  <c r="J14" i="5"/>
  <c r="K14" i="5"/>
  <c r="L14" i="5"/>
  <c r="M14" i="5"/>
  <c r="N14" i="5"/>
  <c r="O14" i="5"/>
  <c r="I15" i="5"/>
  <c r="J15" i="5"/>
  <c r="K15" i="5"/>
  <c r="L15" i="5"/>
  <c r="M15" i="5"/>
  <c r="N15" i="5"/>
  <c r="O15" i="5"/>
  <c r="I16" i="5"/>
  <c r="J16" i="5"/>
  <c r="K16" i="5"/>
  <c r="L16" i="5"/>
  <c r="M16" i="5"/>
  <c r="N16" i="5"/>
  <c r="I17" i="5"/>
  <c r="J17" i="5"/>
  <c r="K17" i="5"/>
  <c r="L17" i="5"/>
  <c r="O17" i="5" s="1"/>
  <c r="M17" i="5"/>
  <c r="N17" i="5"/>
  <c r="I18" i="5"/>
  <c r="J18" i="5"/>
  <c r="K18" i="5"/>
  <c r="L18" i="5"/>
  <c r="O18" i="5" s="1"/>
  <c r="M18" i="5"/>
  <c r="N18" i="5"/>
  <c r="I19" i="5"/>
  <c r="J19" i="5"/>
  <c r="K19" i="5"/>
  <c r="L19" i="5"/>
  <c r="O19" i="5" s="1"/>
  <c r="M19" i="5"/>
  <c r="N19" i="5"/>
  <c r="I20" i="5"/>
  <c r="J20" i="5"/>
  <c r="K20" i="5"/>
  <c r="L20" i="5"/>
  <c r="O20" i="5" s="1"/>
  <c r="M20" i="5"/>
  <c r="N20" i="5"/>
  <c r="I21" i="5"/>
  <c r="J21" i="5"/>
  <c r="K21" i="5"/>
  <c r="L21" i="5"/>
  <c r="M21" i="5"/>
  <c r="O21" i="5" s="1"/>
  <c r="N21" i="5"/>
  <c r="I22" i="5"/>
  <c r="J22" i="5"/>
  <c r="K22" i="5"/>
  <c r="L22" i="5"/>
  <c r="M22" i="5"/>
  <c r="N22" i="5"/>
  <c r="O22" i="5"/>
  <c r="I23" i="5"/>
  <c r="J23" i="5"/>
  <c r="K23" i="5"/>
  <c r="L23" i="5"/>
  <c r="M23" i="5"/>
  <c r="N23" i="5"/>
  <c r="O23" i="5"/>
  <c r="I24" i="5"/>
  <c r="J24" i="5"/>
  <c r="K24" i="5"/>
  <c r="L24" i="5"/>
  <c r="M24" i="5"/>
  <c r="N24" i="5"/>
  <c r="O24" i="5"/>
  <c r="I25" i="5"/>
  <c r="J25" i="5"/>
  <c r="K25" i="5"/>
  <c r="L25" i="5"/>
  <c r="O25" i="5" s="1"/>
  <c r="M25" i="5"/>
  <c r="N25" i="5"/>
  <c r="I26" i="5"/>
  <c r="J26" i="5"/>
  <c r="K26" i="5"/>
  <c r="L26" i="5"/>
  <c r="O26" i="5" s="1"/>
  <c r="M26" i="5"/>
  <c r="N26" i="5"/>
  <c r="I27" i="5"/>
  <c r="J27" i="5"/>
  <c r="K27" i="5"/>
  <c r="L27" i="5"/>
  <c r="O27" i="5" s="1"/>
  <c r="M27" i="5"/>
  <c r="N27" i="5"/>
  <c r="I28" i="5"/>
  <c r="J28" i="5"/>
  <c r="K28" i="5"/>
  <c r="L28" i="5"/>
  <c r="O28" i="5" s="1"/>
  <c r="M28" i="5"/>
  <c r="N28" i="5"/>
  <c r="I29" i="5"/>
  <c r="J29" i="5"/>
  <c r="K29" i="5"/>
  <c r="L29" i="5"/>
  <c r="M29" i="5"/>
  <c r="O29" i="5" s="1"/>
  <c r="N29" i="5"/>
  <c r="I30" i="5"/>
  <c r="J30" i="5"/>
  <c r="K30" i="5"/>
  <c r="L30" i="5"/>
  <c r="M30" i="5"/>
  <c r="N30" i="5"/>
  <c r="O30" i="5"/>
  <c r="I31" i="5"/>
  <c r="J31" i="5"/>
  <c r="K31" i="5"/>
  <c r="L31" i="5"/>
  <c r="M31" i="5"/>
  <c r="N31" i="5"/>
  <c r="O31" i="5"/>
  <c r="I32" i="5"/>
  <c r="J32" i="5"/>
  <c r="K32" i="5"/>
  <c r="L32" i="5"/>
  <c r="M32" i="5"/>
  <c r="N32" i="5"/>
  <c r="O32" i="5"/>
  <c r="I33" i="5"/>
  <c r="J33" i="5"/>
  <c r="K33" i="5"/>
  <c r="L33" i="5"/>
  <c r="O33" i="5" s="1"/>
  <c r="M33" i="5"/>
  <c r="N33" i="5"/>
  <c r="I34" i="5"/>
  <c r="J34" i="5"/>
  <c r="K34" i="5"/>
  <c r="L34" i="5"/>
  <c r="O34" i="5" s="1"/>
  <c r="M34" i="5"/>
  <c r="N34" i="5"/>
  <c r="I35" i="5"/>
  <c r="J35" i="5"/>
  <c r="K35" i="5"/>
  <c r="L35" i="5"/>
  <c r="O35" i="5" s="1"/>
  <c r="M35" i="5"/>
  <c r="N35" i="5"/>
  <c r="N4" i="5"/>
  <c r="M4" i="5"/>
  <c r="L4" i="5"/>
  <c r="O4" i="5" s="1"/>
  <c r="K4" i="5"/>
  <c r="J4" i="5"/>
  <c r="I4" i="5"/>
  <c r="I5" i="4"/>
  <c r="J5" i="4"/>
  <c r="K5" i="4"/>
  <c r="L5" i="4"/>
  <c r="M5" i="4"/>
  <c r="N5" i="4"/>
  <c r="O5" i="4"/>
  <c r="I6" i="4"/>
  <c r="J6" i="4"/>
  <c r="K6" i="4"/>
  <c r="L6" i="4"/>
  <c r="M6" i="4"/>
  <c r="N6" i="4"/>
  <c r="O6" i="4"/>
  <c r="I7" i="4"/>
  <c r="J7" i="4"/>
  <c r="K7" i="4"/>
  <c r="L7" i="4"/>
  <c r="M7" i="4"/>
  <c r="N7" i="4"/>
  <c r="O7" i="4"/>
  <c r="I8" i="4"/>
  <c r="J8" i="4"/>
  <c r="K8" i="4"/>
  <c r="L8" i="4"/>
  <c r="M8" i="4"/>
  <c r="N8" i="4"/>
  <c r="O8" i="4"/>
  <c r="I9" i="4"/>
  <c r="J9" i="4"/>
  <c r="K9" i="4"/>
  <c r="L9" i="4"/>
  <c r="O9" i="4" s="1"/>
  <c r="M9" i="4"/>
  <c r="N9" i="4"/>
  <c r="I10" i="4"/>
  <c r="J10" i="4"/>
  <c r="K10" i="4"/>
  <c r="L10" i="4"/>
  <c r="O10" i="4" s="1"/>
  <c r="M10" i="4"/>
  <c r="N10" i="4"/>
  <c r="I11" i="4"/>
  <c r="J11" i="4"/>
  <c r="K11" i="4"/>
  <c r="L11" i="4"/>
  <c r="O11" i="4" s="1"/>
  <c r="M11" i="4"/>
  <c r="N11" i="4"/>
  <c r="I12" i="4"/>
  <c r="J12" i="4"/>
  <c r="K12" i="4"/>
  <c r="L12" i="4"/>
  <c r="M12" i="4"/>
  <c r="N12" i="4"/>
  <c r="O12" i="4"/>
  <c r="I13" i="4"/>
  <c r="J13" i="4"/>
  <c r="K13" i="4"/>
  <c r="L13" i="4"/>
  <c r="M13" i="4"/>
  <c r="N13" i="4"/>
  <c r="O13" i="4"/>
  <c r="I14" i="4"/>
  <c r="J14" i="4"/>
  <c r="K14" i="4"/>
  <c r="L14" i="4"/>
  <c r="M14" i="4"/>
  <c r="N14" i="4"/>
  <c r="O14" i="4"/>
  <c r="I15" i="4"/>
  <c r="J15" i="4"/>
  <c r="K15" i="4"/>
  <c r="L15" i="4"/>
  <c r="M15" i="4"/>
  <c r="N15" i="4"/>
  <c r="O15" i="4"/>
  <c r="I16" i="4"/>
  <c r="J16" i="4"/>
  <c r="K16" i="4"/>
  <c r="L16" i="4"/>
  <c r="M16" i="4"/>
  <c r="N16" i="4"/>
  <c r="O16" i="4"/>
  <c r="I17" i="4"/>
  <c r="J17" i="4"/>
  <c r="K17" i="4"/>
  <c r="L17" i="4"/>
  <c r="O17" i="4" s="1"/>
  <c r="M17" i="4"/>
  <c r="N17" i="4"/>
  <c r="I18" i="4"/>
  <c r="J18" i="4"/>
  <c r="K18" i="4"/>
  <c r="L18" i="4"/>
  <c r="O18" i="4" s="1"/>
  <c r="M18" i="4"/>
  <c r="N18" i="4"/>
  <c r="I19" i="4"/>
  <c r="J19" i="4"/>
  <c r="K19" i="4"/>
  <c r="L19" i="4"/>
  <c r="O19" i="4" s="1"/>
  <c r="M19" i="4"/>
  <c r="N19" i="4"/>
  <c r="I20" i="4"/>
  <c r="J20" i="4"/>
  <c r="K20" i="4"/>
  <c r="L20" i="4"/>
  <c r="M20" i="4"/>
  <c r="N20" i="4"/>
  <c r="O20" i="4"/>
  <c r="I21" i="4"/>
  <c r="J21" i="4"/>
  <c r="K21" i="4"/>
  <c r="L21" i="4"/>
  <c r="M21" i="4"/>
  <c r="N21" i="4"/>
  <c r="O21" i="4"/>
  <c r="I22" i="4"/>
  <c r="J22" i="4"/>
  <c r="K22" i="4"/>
  <c r="L22" i="4"/>
  <c r="M22" i="4"/>
  <c r="N22" i="4"/>
  <c r="O22" i="4"/>
  <c r="I23" i="4"/>
  <c r="J23" i="4"/>
  <c r="K23" i="4"/>
  <c r="L23" i="4"/>
  <c r="M23" i="4"/>
  <c r="N23" i="4"/>
  <c r="O23" i="4"/>
  <c r="I24" i="4"/>
  <c r="J24" i="4"/>
  <c r="K24" i="4"/>
  <c r="L24" i="4"/>
  <c r="M24" i="4"/>
  <c r="N24" i="4"/>
  <c r="O24" i="4"/>
  <c r="I25" i="4"/>
  <c r="J25" i="4"/>
  <c r="K25" i="4"/>
  <c r="L25" i="4"/>
  <c r="O25" i="4" s="1"/>
  <c r="M25" i="4"/>
  <c r="N25" i="4"/>
  <c r="I26" i="4"/>
  <c r="J26" i="4"/>
  <c r="K26" i="4"/>
  <c r="L26" i="4"/>
  <c r="O26" i="4" s="1"/>
  <c r="M26" i="4"/>
  <c r="N26" i="4"/>
  <c r="I27" i="4"/>
  <c r="J27" i="4"/>
  <c r="K27" i="4"/>
  <c r="L27" i="4"/>
  <c r="O27" i="4" s="1"/>
  <c r="M27" i="4"/>
  <c r="N27" i="4"/>
  <c r="I28" i="4"/>
  <c r="J28" i="4"/>
  <c r="K28" i="4"/>
  <c r="L28" i="4"/>
  <c r="M28" i="4"/>
  <c r="N28" i="4"/>
  <c r="O28" i="4"/>
  <c r="I29" i="4"/>
  <c r="J29" i="4"/>
  <c r="K29" i="4"/>
  <c r="L29" i="4"/>
  <c r="M29" i="4"/>
  <c r="N29" i="4"/>
  <c r="O29" i="4"/>
  <c r="I30" i="4"/>
  <c r="J30" i="4"/>
  <c r="K30" i="4"/>
  <c r="L30" i="4"/>
  <c r="M30" i="4"/>
  <c r="N30" i="4"/>
  <c r="O30" i="4"/>
  <c r="I31" i="4"/>
  <c r="J31" i="4"/>
  <c r="K31" i="4"/>
  <c r="L31" i="4"/>
  <c r="M31" i="4"/>
  <c r="N31" i="4"/>
  <c r="O31" i="4"/>
  <c r="I32" i="4"/>
  <c r="J32" i="4"/>
  <c r="K32" i="4"/>
  <c r="L32" i="4"/>
  <c r="M32" i="4"/>
  <c r="N32" i="4"/>
  <c r="O32" i="4"/>
  <c r="I33" i="4"/>
  <c r="J33" i="4"/>
  <c r="K33" i="4"/>
  <c r="L33" i="4"/>
  <c r="M33" i="4"/>
  <c r="N33" i="4"/>
  <c r="I34" i="4"/>
  <c r="J34" i="4"/>
  <c r="K34" i="4"/>
  <c r="L34" i="4"/>
  <c r="O34" i="4" s="1"/>
  <c r="M34" i="4"/>
  <c r="N34" i="4"/>
  <c r="N4" i="4"/>
  <c r="M4" i="4"/>
  <c r="L4" i="4"/>
  <c r="O4" i="4" s="1"/>
  <c r="K4" i="4"/>
  <c r="J4" i="4"/>
  <c r="I4" i="4"/>
  <c r="I5" i="3"/>
  <c r="J5" i="3"/>
  <c r="K5" i="3"/>
  <c r="L5" i="3"/>
  <c r="M5" i="3"/>
  <c r="N5" i="3"/>
  <c r="O5" i="3"/>
  <c r="I6" i="3"/>
  <c r="J6" i="3"/>
  <c r="K6" i="3"/>
  <c r="L6" i="3"/>
  <c r="M6" i="3"/>
  <c r="N6" i="3"/>
  <c r="O6" i="3"/>
  <c r="I7" i="3"/>
  <c r="J7" i="3"/>
  <c r="K7" i="3"/>
  <c r="L7" i="3"/>
  <c r="M7" i="3"/>
  <c r="N7" i="3"/>
  <c r="O7" i="3"/>
  <c r="I8" i="3"/>
  <c r="J8" i="3"/>
  <c r="K8" i="3"/>
  <c r="L8" i="3"/>
  <c r="M8" i="3"/>
  <c r="N8" i="3"/>
  <c r="O8" i="3"/>
  <c r="I9" i="3"/>
  <c r="J9" i="3"/>
  <c r="K9" i="3"/>
  <c r="L9" i="3"/>
  <c r="O9" i="3" s="1"/>
  <c r="M9" i="3"/>
  <c r="N9" i="3"/>
  <c r="I10" i="3"/>
  <c r="J10" i="3"/>
  <c r="K10" i="3"/>
  <c r="L10" i="3"/>
  <c r="O10" i="3" s="1"/>
  <c r="M10" i="3"/>
  <c r="N10" i="3"/>
  <c r="I11" i="3"/>
  <c r="J11" i="3"/>
  <c r="K11" i="3"/>
  <c r="L11" i="3"/>
  <c r="O11" i="3" s="1"/>
  <c r="M11" i="3"/>
  <c r="N11" i="3"/>
  <c r="I12" i="3"/>
  <c r="J12" i="3"/>
  <c r="K12" i="3"/>
  <c r="L12" i="3"/>
  <c r="M12" i="3"/>
  <c r="O12" i="3" s="1"/>
  <c r="N12" i="3"/>
  <c r="I13" i="3"/>
  <c r="J13" i="3"/>
  <c r="K13" i="3"/>
  <c r="L13" i="3"/>
  <c r="M13" i="3"/>
  <c r="N13" i="3"/>
  <c r="O13" i="3"/>
  <c r="I14" i="3"/>
  <c r="J14" i="3"/>
  <c r="K14" i="3"/>
  <c r="L14" i="3"/>
  <c r="M14" i="3"/>
  <c r="N14" i="3"/>
  <c r="O14" i="3"/>
  <c r="I15" i="3"/>
  <c r="J15" i="3"/>
  <c r="K15" i="3"/>
  <c r="L15" i="3"/>
  <c r="M15" i="3"/>
  <c r="N15" i="3"/>
  <c r="O15" i="3"/>
  <c r="I16" i="3"/>
  <c r="J16" i="3"/>
  <c r="K16" i="3"/>
  <c r="L16" i="3"/>
  <c r="M16" i="3"/>
  <c r="N16" i="3"/>
  <c r="O16" i="3"/>
  <c r="I17" i="3"/>
  <c r="J17" i="3"/>
  <c r="K17" i="3"/>
  <c r="L17" i="3"/>
  <c r="O17" i="3" s="1"/>
  <c r="M17" i="3"/>
  <c r="N17" i="3"/>
  <c r="I18" i="3"/>
  <c r="J18" i="3"/>
  <c r="K18" i="3"/>
  <c r="L18" i="3"/>
  <c r="O18" i="3" s="1"/>
  <c r="M18" i="3"/>
  <c r="N18" i="3"/>
  <c r="I19" i="3"/>
  <c r="J19" i="3"/>
  <c r="K19" i="3"/>
  <c r="L19" i="3"/>
  <c r="O19" i="3" s="1"/>
  <c r="M19" i="3"/>
  <c r="N19" i="3"/>
  <c r="I20" i="3"/>
  <c r="J20" i="3"/>
  <c r="K20" i="3"/>
  <c r="L20" i="3"/>
  <c r="M20" i="3"/>
  <c r="N20" i="3"/>
  <c r="O20" i="3" s="1"/>
  <c r="I21" i="3"/>
  <c r="J21" i="3"/>
  <c r="K21" i="3"/>
  <c r="L21" i="3"/>
  <c r="M21" i="3"/>
  <c r="N21" i="3"/>
  <c r="O21" i="3"/>
  <c r="I22" i="3"/>
  <c r="J22" i="3"/>
  <c r="K22" i="3"/>
  <c r="L22" i="3"/>
  <c r="M22" i="3"/>
  <c r="N22" i="3"/>
  <c r="O22" i="3"/>
  <c r="I23" i="3"/>
  <c r="J23" i="3"/>
  <c r="K23" i="3"/>
  <c r="L23" i="3"/>
  <c r="M23" i="3"/>
  <c r="N23" i="3"/>
  <c r="O23" i="3"/>
  <c r="I24" i="3"/>
  <c r="J24" i="3"/>
  <c r="K24" i="3"/>
  <c r="L24" i="3"/>
  <c r="M24" i="3"/>
  <c r="N24" i="3"/>
  <c r="O24" i="3"/>
  <c r="I25" i="3"/>
  <c r="J25" i="3"/>
  <c r="K25" i="3"/>
  <c r="L25" i="3"/>
  <c r="O25" i="3" s="1"/>
  <c r="M25" i="3"/>
  <c r="N25" i="3"/>
  <c r="I26" i="3"/>
  <c r="J26" i="3"/>
  <c r="K26" i="3"/>
  <c r="L26" i="3"/>
  <c r="O26" i="3" s="1"/>
  <c r="M26" i="3"/>
  <c r="N26" i="3"/>
  <c r="I27" i="3"/>
  <c r="J27" i="3"/>
  <c r="K27" i="3"/>
  <c r="L27" i="3"/>
  <c r="O27" i="3" s="1"/>
  <c r="M27" i="3"/>
  <c r="N27" i="3"/>
  <c r="I28" i="3"/>
  <c r="J28" i="3"/>
  <c r="K28" i="3"/>
  <c r="L28" i="3"/>
  <c r="M28" i="3"/>
  <c r="N28" i="3"/>
  <c r="O28" i="3" s="1"/>
  <c r="I29" i="3"/>
  <c r="J29" i="3"/>
  <c r="K29" i="3"/>
  <c r="L29" i="3"/>
  <c r="M29" i="3"/>
  <c r="N29" i="3"/>
  <c r="O29" i="3"/>
  <c r="I30" i="3"/>
  <c r="J30" i="3"/>
  <c r="K30" i="3"/>
  <c r="L30" i="3"/>
  <c r="M30" i="3"/>
  <c r="N30" i="3"/>
  <c r="O30" i="3"/>
  <c r="I31" i="3"/>
  <c r="J31" i="3"/>
  <c r="K31" i="3"/>
  <c r="L31" i="3"/>
  <c r="M31" i="3"/>
  <c r="N31" i="3"/>
  <c r="I32" i="3"/>
  <c r="J32" i="3"/>
  <c r="K32" i="3"/>
  <c r="L32" i="3"/>
  <c r="M32" i="3"/>
  <c r="N32" i="3"/>
  <c r="O32" i="3"/>
  <c r="I33" i="3"/>
  <c r="J33" i="3"/>
  <c r="K33" i="3"/>
  <c r="L33" i="3"/>
  <c r="O33" i="3" s="1"/>
  <c r="M33" i="3"/>
  <c r="N33" i="3"/>
  <c r="I34" i="3"/>
  <c r="J34" i="3"/>
  <c r="K34" i="3"/>
  <c r="L34" i="3"/>
  <c r="O34" i="3" s="1"/>
  <c r="M34" i="3"/>
  <c r="N34" i="3"/>
  <c r="I35" i="3"/>
  <c r="J35" i="3"/>
  <c r="K35" i="3"/>
  <c r="L35" i="3"/>
  <c r="O35" i="3" s="1"/>
  <c r="M35" i="3"/>
  <c r="N35" i="3"/>
  <c r="N4" i="3"/>
  <c r="M4" i="3"/>
  <c r="L4" i="3"/>
  <c r="O4" i="3" s="1"/>
  <c r="K4" i="3"/>
  <c r="J4" i="3"/>
  <c r="I4" i="3"/>
  <c r="I4" i="2"/>
  <c r="I5" i="2"/>
  <c r="J5" i="2"/>
  <c r="K5" i="2"/>
  <c r="L5" i="2"/>
  <c r="M5" i="2"/>
  <c r="N5" i="2"/>
  <c r="O5" i="2"/>
  <c r="I6" i="2"/>
  <c r="J6" i="2"/>
  <c r="K6" i="2"/>
  <c r="L6" i="2"/>
  <c r="O6" i="2" s="1"/>
  <c r="M6" i="2"/>
  <c r="N6" i="2"/>
  <c r="I7" i="2"/>
  <c r="J7" i="2"/>
  <c r="K7" i="2"/>
  <c r="L7" i="2"/>
  <c r="O7" i="2" s="1"/>
  <c r="M7" i="2"/>
  <c r="N7" i="2"/>
  <c r="I8" i="2"/>
  <c r="J8" i="2"/>
  <c r="K8" i="2"/>
  <c r="L8" i="2"/>
  <c r="M8" i="2"/>
  <c r="O8" i="2" s="1"/>
  <c r="N8" i="2"/>
  <c r="I9" i="2"/>
  <c r="J9" i="2"/>
  <c r="K9" i="2"/>
  <c r="L9" i="2"/>
  <c r="M9" i="2"/>
  <c r="N9" i="2"/>
  <c r="O9" i="2"/>
  <c r="I10" i="2"/>
  <c r="J10" i="2"/>
  <c r="K10" i="2"/>
  <c r="L10" i="2"/>
  <c r="M10" i="2"/>
  <c r="O10" i="2" s="1"/>
  <c r="N10" i="2"/>
  <c r="I11" i="2"/>
  <c r="J11" i="2"/>
  <c r="K11" i="2"/>
  <c r="L11" i="2"/>
  <c r="O11" i="2" s="1"/>
  <c r="M11" i="2"/>
  <c r="N11" i="2"/>
  <c r="I12" i="2"/>
  <c r="J12" i="2"/>
  <c r="K12" i="2"/>
  <c r="L12" i="2"/>
  <c r="M12" i="2"/>
  <c r="N12" i="2"/>
  <c r="O12" i="2"/>
  <c r="I13" i="2"/>
  <c r="J13" i="2"/>
  <c r="K13" i="2"/>
  <c r="L13" i="2"/>
  <c r="M13" i="2"/>
  <c r="N13" i="2"/>
  <c r="O13" i="2"/>
  <c r="I14" i="2"/>
  <c r="J14" i="2"/>
  <c r="K14" i="2"/>
  <c r="L14" i="2"/>
  <c r="O14" i="2" s="1"/>
  <c r="M14" i="2"/>
  <c r="N14" i="2"/>
  <c r="I15" i="2"/>
  <c r="J15" i="2"/>
  <c r="K15" i="2"/>
  <c r="L15" i="2"/>
  <c r="O15" i="2" s="1"/>
  <c r="M15" i="2"/>
  <c r="N15" i="2"/>
  <c r="I16" i="2"/>
  <c r="J16" i="2"/>
  <c r="K16" i="2"/>
  <c r="L16" i="2"/>
  <c r="O16" i="2" s="1"/>
  <c r="M16" i="2"/>
  <c r="N16" i="2"/>
  <c r="I17" i="2"/>
  <c r="J17" i="2"/>
  <c r="K17" i="2"/>
  <c r="L17" i="2"/>
  <c r="M17" i="2"/>
  <c r="N17" i="2"/>
  <c r="O17" i="2"/>
  <c r="I18" i="2"/>
  <c r="J18" i="2"/>
  <c r="K18" i="2"/>
  <c r="L18" i="2"/>
  <c r="M18" i="2"/>
  <c r="N18" i="2"/>
  <c r="O18" i="2"/>
  <c r="I19" i="2"/>
  <c r="J19" i="2"/>
  <c r="K19" i="2"/>
  <c r="L19" i="2"/>
  <c r="O19" i="2" s="1"/>
  <c r="M19" i="2"/>
  <c r="N19" i="2"/>
  <c r="I20" i="2"/>
  <c r="J20" i="2"/>
  <c r="K20" i="2"/>
  <c r="L20" i="2"/>
  <c r="M20" i="2"/>
  <c r="N20" i="2"/>
  <c r="I21" i="2"/>
  <c r="J21" i="2"/>
  <c r="K21" i="2"/>
  <c r="L21" i="2"/>
  <c r="M21" i="2"/>
  <c r="N21" i="2"/>
  <c r="O21" i="2"/>
  <c r="I22" i="2"/>
  <c r="J22" i="2"/>
  <c r="K22" i="2"/>
  <c r="L22" i="2"/>
  <c r="O22" i="2" s="1"/>
  <c r="M22" i="2"/>
  <c r="N22" i="2"/>
  <c r="I23" i="2"/>
  <c r="J23" i="2"/>
  <c r="K23" i="2"/>
  <c r="L23" i="2"/>
  <c r="O23" i="2" s="1"/>
  <c r="M23" i="2"/>
  <c r="N23" i="2"/>
  <c r="I24" i="2"/>
  <c r="J24" i="2"/>
  <c r="K24" i="2"/>
  <c r="L24" i="2"/>
  <c r="O24" i="2" s="1"/>
  <c r="M24" i="2"/>
  <c r="N24" i="2"/>
  <c r="I25" i="2"/>
  <c r="J25" i="2"/>
  <c r="K25" i="2"/>
  <c r="L25" i="2"/>
  <c r="M25" i="2"/>
  <c r="N25" i="2"/>
  <c r="O25" i="2"/>
  <c r="I26" i="2"/>
  <c r="J26" i="2"/>
  <c r="K26" i="2"/>
  <c r="L26" i="2"/>
  <c r="M26" i="2"/>
  <c r="N26" i="2"/>
  <c r="O26" i="2"/>
  <c r="I27" i="2"/>
  <c r="J27" i="2"/>
  <c r="K27" i="2"/>
  <c r="L27" i="2"/>
  <c r="O27" i="2" s="1"/>
  <c r="M27" i="2"/>
  <c r="N27" i="2"/>
  <c r="I28" i="2"/>
  <c r="J28" i="2"/>
  <c r="K28" i="2"/>
  <c r="L28" i="2"/>
  <c r="M28" i="2"/>
  <c r="N28" i="2"/>
  <c r="O28" i="2"/>
  <c r="I29" i="2"/>
  <c r="J29" i="2"/>
  <c r="K29" i="2"/>
  <c r="L29" i="2"/>
  <c r="M29" i="2"/>
  <c r="N29" i="2"/>
  <c r="O29" i="2"/>
  <c r="I30" i="2"/>
  <c r="J30" i="2"/>
  <c r="K30" i="2"/>
  <c r="L30" i="2"/>
  <c r="O30" i="2" s="1"/>
  <c r="M30" i="2"/>
  <c r="N30" i="2"/>
  <c r="I31" i="2"/>
  <c r="J31" i="2"/>
  <c r="K31" i="2"/>
  <c r="L31" i="2"/>
  <c r="O31" i="2" s="1"/>
  <c r="M31" i="2"/>
  <c r="N31" i="2"/>
  <c r="I32" i="2"/>
  <c r="J32" i="2"/>
  <c r="K32" i="2"/>
  <c r="L32" i="2"/>
  <c r="O32" i="2" s="1"/>
  <c r="M32" i="2"/>
  <c r="N32" i="2"/>
  <c r="I33" i="2"/>
  <c r="J33" i="2"/>
  <c r="K33" i="2"/>
  <c r="L33" i="2"/>
  <c r="M33" i="2"/>
  <c r="N33" i="2"/>
  <c r="O33" i="2"/>
  <c r="N4" i="2"/>
  <c r="M4" i="2"/>
  <c r="L4" i="2"/>
  <c r="O4" i="2" s="1"/>
  <c r="K4" i="2"/>
  <c r="J4" i="2"/>
  <c r="I4" i="1"/>
  <c r="I5" i="1"/>
  <c r="J5" i="1"/>
  <c r="K5" i="1"/>
  <c r="L5" i="1"/>
  <c r="O5" i="1" s="1"/>
  <c r="M5" i="1"/>
  <c r="N5" i="1"/>
  <c r="I6" i="1"/>
  <c r="J6" i="1"/>
  <c r="K6" i="1"/>
  <c r="L6" i="1"/>
  <c r="M6" i="1"/>
  <c r="O6" i="1" s="1"/>
  <c r="N6" i="1"/>
  <c r="I7" i="1"/>
  <c r="J7" i="1"/>
  <c r="K7" i="1"/>
  <c r="L7" i="1"/>
  <c r="M7" i="1"/>
  <c r="O7" i="1" s="1"/>
  <c r="N7" i="1"/>
  <c r="I8" i="1"/>
  <c r="J8" i="1"/>
  <c r="K8" i="1"/>
  <c r="L8" i="1"/>
  <c r="M8" i="1"/>
  <c r="N8" i="1"/>
  <c r="O8" i="1"/>
  <c r="I9" i="1"/>
  <c r="J9" i="1"/>
  <c r="K9" i="1"/>
  <c r="L9" i="1"/>
  <c r="O9" i="1" s="1"/>
  <c r="M9" i="1"/>
  <c r="N9" i="1"/>
  <c r="I10" i="1"/>
  <c r="J10" i="1"/>
  <c r="K10" i="1"/>
  <c r="L10" i="1"/>
  <c r="O10" i="1" s="1"/>
  <c r="M10" i="1"/>
  <c r="N10" i="1"/>
  <c r="I11" i="1"/>
  <c r="J11" i="1"/>
  <c r="K11" i="1"/>
  <c r="L11" i="1"/>
  <c r="O11" i="1" s="1"/>
  <c r="M11" i="1"/>
  <c r="N11" i="1"/>
  <c r="I12" i="1"/>
  <c r="J12" i="1"/>
  <c r="K12" i="1"/>
  <c r="L12" i="1"/>
  <c r="M12" i="1"/>
  <c r="N12" i="1"/>
  <c r="O12" i="1"/>
  <c r="I13" i="1"/>
  <c r="J13" i="1"/>
  <c r="K13" i="1"/>
  <c r="L13" i="1"/>
  <c r="O13" i="1" s="1"/>
  <c r="M13" i="1"/>
  <c r="N13" i="1"/>
  <c r="I14" i="1"/>
  <c r="J14" i="1"/>
  <c r="K14" i="1"/>
  <c r="L14" i="1"/>
  <c r="M14" i="1"/>
  <c r="O14" i="1" s="1"/>
  <c r="N14" i="1"/>
  <c r="I15" i="1"/>
  <c r="J15" i="1"/>
  <c r="K15" i="1"/>
  <c r="L15" i="1"/>
  <c r="M15" i="1"/>
  <c r="O15" i="1" s="1"/>
  <c r="N15" i="1"/>
  <c r="I16" i="1"/>
  <c r="J16" i="1"/>
  <c r="K16" i="1"/>
  <c r="L16" i="1"/>
  <c r="M16" i="1"/>
  <c r="N16" i="1"/>
  <c r="O16" i="1"/>
  <c r="I17" i="1"/>
  <c r="J17" i="1"/>
  <c r="K17" i="1"/>
  <c r="L17" i="1"/>
  <c r="O17" i="1" s="1"/>
  <c r="M17" i="1"/>
  <c r="N17" i="1"/>
  <c r="I18" i="1"/>
  <c r="J18" i="1"/>
  <c r="M18" i="1" s="1"/>
  <c r="K18" i="1"/>
  <c r="L18" i="1"/>
  <c r="N18" i="1"/>
  <c r="I19" i="1"/>
  <c r="J19" i="1"/>
  <c r="K19" i="1"/>
  <c r="L19" i="1"/>
  <c r="O19" i="1" s="1"/>
  <c r="M19" i="1"/>
  <c r="N19" i="1"/>
  <c r="I20" i="1"/>
  <c r="J20" i="1"/>
  <c r="K20" i="1"/>
  <c r="L20" i="1"/>
  <c r="M20" i="1"/>
  <c r="N20" i="1"/>
  <c r="O20" i="1"/>
  <c r="I21" i="1"/>
  <c r="J21" i="1"/>
  <c r="K21" i="1"/>
  <c r="L21" i="1"/>
  <c r="M21" i="1"/>
  <c r="N21" i="1"/>
  <c r="I22" i="1"/>
  <c r="J22" i="1"/>
  <c r="K22" i="1"/>
  <c r="L22" i="1"/>
  <c r="M22" i="1"/>
  <c r="O22" i="1" s="1"/>
  <c r="N22" i="1"/>
  <c r="I23" i="1"/>
  <c r="J23" i="1"/>
  <c r="K23" i="1"/>
  <c r="L23" i="1"/>
  <c r="M23" i="1"/>
  <c r="O23" i="1" s="1"/>
  <c r="N23" i="1"/>
  <c r="I24" i="1"/>
  <c r="J24" i="1"/>
  <c r="K24" i="1"/>
  <c r="L24" i="1"/>
  <c r="M24" i="1"/>
  <c r="N24" i="1"/>
  <c r="O24" i="1"/>
  <c r="I25" i="1"/>
  <c r="J25" i="1"/>
  <c r="K25" i="1"/>
  <c r="L25" i="1"/>
  <c r="O25" i="1" s="1"/>
  <c r="M25" i="1"/>
  <c r="N25" i="1"/>
  <c r="I26" i="1"/>
  <c r="J26" i="1"/>
  <c r="K26" i="1"/>
  <c r="L26" i="1"/>
  <c r="O26" i="1" s="1"/>
  <c r="M26" i="1"/>
  <c r="N26" i="1"/>
  <c r="I27" i="1"/>
  <c r="J27" i="1"/>
  <c r="K27" i="1"/>
  <c r="L27" i="1"/>
  <c r="O27" i="1" s="1"/>
  <c r="M27" i="1"/>
  <c r="N27" i="1"/>
  <c r="I28" i="1"/>
  <c r="J28" i="1"/>
  <c r="K28" i="1"/>
  <c r="L28" i="1"/>
  <c r="M28" i="1"/>
  <c r="N28" i="1"/>
  <c r="O28" i="1"/>
  <c r="I29" i="1"/>
  <c r="J29" i="1"/>
  <c r="K29" i="1"/>
  <c r="L29" i="1"/>
  <c r="O29" i="1" s="1"/>
  <c r="M29" i="1"/>
  <c r="N29" i="1"/>
  <c r="I30" i="1"/>
  <c r="J30" i="1"/>
  <c r="K30" i="1"/>
  <c r="L30" i="1"/>
  <c r="M30" i="1"/>
  <c r="O30" i="1" s="1"/>
  <c r="N30" i="1"/>
  <c r="I31" i="1"/>
  <c r="J31" i="1"/>
  <c r="K31" i="1"/>
  <c r="L31" i="1"/>
  <c r="M31" i="1"/>
  <c r="O31" i="1" s="1"/>
  <c r="N31" i="1"/>
  <c r="I32" i="1"/>
  <c r="J32" i="1"/>
  <c r="K32" i="1"/>
  <c r="L32" i="1"/>
  <c r="M32" i="1"/>
  <c r="N32" i="1"/>
  <c r="O32" i="1"/>
  <c r="I33" i="1"/>
  <c r="J33" i="1"/>
  <c r="K33" i="1"/>
  <c r="L33" i="1"/>
  <c r="O33" i="1" s="1"/>
  <c r="M33" i="1"/>
  <c r="N33" i="1"/>
  <c r="I34" i="1"/>
  <c r="J34" i="1"/>
  <c r="K34" i="1"/>
  <c r="L34" i="1"/>
  <c r="O34" i="1" s="1"/>
  <c r="M34" i="1"/>
  <c r="N34" i="1"/>
  <c r="I35" i="1"/>
  <c r="J35" i="1"/>
  <c r="K35" i="1"/>
  <c r="L35" i="1"/>
  <c r="O35" i="1" s="1"/>
  <c r="M35" i="1"/>
  <c r="N35" i="1"/>
  <c r="O31" i="3" l="1"/>
  <c r="O16" i="5"/>
  <c r="O31" i="11"/>
  <c r="E31" i="11" s="1"/>
  <c r="O6" i="10"/>
  <c r="O21" i="7"/>
  <c r="E21" i="7" s="1"/>
  <c r="O33" i="4"/>
  <c r="E33" i="4" s="1"/>
  <c r="O20" i="2"/>
  <c r="E20" i="2" s="1"/>
  <c r="O19" i="12"/>
  <c r="E19" i="12" s="1"/>
  <c r="O9" i="9"/>
  <c r="E9" i="9" s="1"/>
  <c r="O8" i="8"/>
  <c r="E8" i="8" s="1"/>
  <c r="O20" i="6"/>
  <c r="E20" i="6" s="1"/>
  <c r="O18" i="1"/>
  <c r="O21" i="1"/>
  <c r="E32" i="2"/>
  <c r="E31" i="2"/>
  <c r="E30" i="2"/>
  <c r="E29" i="2"/>
  <c r="E28" i="2"/>
  <c r="E27" i="2"/>
  <c r="E26" i="2"/>
  <c r="E25" i="2"/>
  <c r="E24" i="2"/>
  <c r="E23" i="2"/>
  <c r="E22" i="2"/>
  <c r="E21" i="2"/>
  <c r="E19" i="2"/>
  <c r="E18" i="2"/>
  <c r="E17" i="2"/>
  <c r="E16" i="2"/>
  <c r="E15" i="2"/>
  <c r="E14" i="2"/>
  <c r="E13" i="2"/>
  <c r="E12" i="2"/>
  <c r="E11" i="2"/>
  <c r="E10" i="2"/>
  <c r="E9" i="2"/>
  <c r="E8" i="2"/>
  <c r="E7" i="2"/>
  <c r="E5" i="2"/>
  <c r="E33" i="11"/>
  <c r="E32" i="11"/>
  <c r="E30" i="11"/>
  <c r="E29" i="11"/>
  <c r="E28" i="11"/>
  <c r="E27" i="11"/>
  <c r="E26" i="11"/>
  <c r="E25" i="11"/>
  <c r="E24" i="11"/>
  <c r="E23" i="11"/>
  <c r="E22" i="11"/>
  <c r="E21" i="11"/>
  <c r="E20" i="11"/>
  <c r="E19" i="11"/>
  <c r="E18" i="11"/>
  <c r="E17" i="11"/>
  <c r="E16" i="11"/>
  <c r="E15" i="11"/>
  <c r="E14" i="11"/>
  <c r="E13" i="11"/>
  <c r="E12" i="11"/>
  <c r="E11" i="11"/>
  <c r="E10" i="11"/>
  <c r="E9" i="11"/>
  <c r="E8" i="11"/>
  <c r="E7" i="11"/>
  <c r="E5" i="11"/>
  <c r="E33" i="9"/>
  <c r="E32" i="9"/>
  <c r="E31" i="9"/>
  <c r="E30" i="9"/>
  <c r="E29" i="9"/>
  <c r="E28" i="9"/>
  <c r="E27" i="9"/>
  <c r="E26" i="9"/>
  <c r="E25" i="9"/>
  <c r="E24" i="9"/>
  <c r="E23" i="9"/>
  <c r="E22" i="9"/>
  <c r="E21" i="9"/>
  <c r="E20" i="9"/>
  <c r="E19" i="9"/>
  <c r="E18" i="9"/>
  <c r="E17" i="9"/>
  <c r="E16" i="9"/>
  <c r="E15" i="9"/>
  <c r="E14" i="9"/>
  <c r="E13" i="9"/>
  <c r="E12" i="9"/>
  <c r="E11" i="9"/>
  <c r="E10" i="9"/>
  <c r="E8" i="9"/>
  <c r="E7" i="9"/>
  <c r="E5" i="9"/>
  <c r="E33" i="6"/>
  <c r="E32" i="6"/>
  <c r="E31" i="6"/>
  <c r="E30" i="6"/>
  <c r="E29" i="6"/>
  <c r="E28" i="6"/>
  <c r="E27" i="6"/>
  <c r="E26" i="6"/>
  <c r="E25" i="6"/>
  <c r="E24" i="6"/>
  <c r="E23" i="6"/>
  <c r="E22" i="6"/>
  <c r="E21" i="6"/>
  <c r="E19" i="6"/>
  <c r="E18" i="6"/>
  <c r="E17" i="6"/>
  <c r="E16" i="6"/>
  <c r="E15" i="6"/>
  <c r="E14" i="6"/>
  <c r="E13" i="6"/>
  <c r="E12" i="6"/>
  <c r="E11" i="6"/>
  <c r="E10" i="6"/>
  <c r="E9" i="6"/>
  <c r="E8" i="6"/>
  <c r="E7" i="6"/>
  <c r="E5" i="6"/>
  <c r="E32" i="4"/>
  <c r="E31" i="4"/>
  <c r="E30" i="4"/>
  <c r="E29" i="4"/>
  <c r="E28" i="4"/>
  <c r="E27" i="4"/>
  <c r="E26" i="4"/>
  <c r="E25" i="4"/>
  <c r="E24" i="4"/>
  <c r="E23" i="4"/>
  <c r="E22" i="4"/>
  <c r="E21" i="4"/>
  <c r="E20" i="4"/>
  <c r="E19" i="4"/>
  <c r="E18" i="4"/>
  <c r="E17" i="4"/>
  <c r="E16" i="4"/>
  <c r="E15" i="4"/>
  <c r="E14" i="4"/>
  <c r="E13" i="4"/>
  <c r="E12" i="4"/>
  <c r="E11" i="4"/>
  <c r="E10" i="4"/>
  <c r="E9" i="4"/>
  <c r="E8" i="4"/>
  <c r="E7" i="4"/>
  <c r="E5" i="4"/>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5" i="3"/>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5" i="5"/>
  <c r="E34" i="7"/>
  <c r="E33" i="7"/>
  <c r="E32" i="7"/>
  <c r="E31" i="7"/>
  <c r="E30" i="7"/>
  <c r="E29" i="7"/>
  <c r="E28" i="7"/>
  <c r="E27" i="7"/>
  <c r="E26" i="7"/>
  <c r="E25" i="7"/>
  <c r="E24" i="7"/>
  <c r="E23" i="7"/>
  <c r="E22" i="7"/>
  <c r="E20" i="7"/>
  <c r="E19" i="7"/>
  <c r="E18" i="7"/>
  <c r="E17" i="7"/>
  <c r="E16" i="7"/>
  <c r="E15" i="7"/>
  <c r="E14" i="7"/>
  <c r="E13" i="7"/>
  <c r="E12" i="7"/>
  <c r="E11" i="7"/>
  <c r="E10" i="7"/>
  <c r="E9" i="7"/>
  <c r="E8" i="7"/>
  <c r="E7" i="7"/>
  <c r="E5" i="7"/>
  <c r="E34" i="8"/>
  <c r="E33" i="8"/>
  <c r="E32" i="8"/>
  <c r="E31" i="8"/>
  <c r="E30" i="8"/>
  <c r="E29" i="8"/>
  <c r="E28" i="8"/>
  <c r="E27" i="8"/>
  <c r="E26" i="8"/>
  <c r="E25" i="8"/>
  <c r="E24" i="8"/>
  <c r="E23" i="8"/>
  <c r="E22" i="8"/>
  <c r="E21" i="8"/>
  <c r="E20" i="8"/>
  <c r="E19" i="8"/>
  <c r="E18" i="8"/>
  <c r="E17" i="8"/>
  <c r="E16" i="8"/>
  <c r="E15" i="8"/>
  <c r="E14" i="8"/>
  <c r="E13" i="8"/>
  <c r="E12" i="8"/>
  <c r="E11" i="8"/>
  <c r="E10" i="8"/>
  <c r="E9" i="8"/>
  <c r="E7" i="8"/>
  <c r="E5" i="8"/>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5" i="10"/>
  <c r="E34" i="12"/>
  <c r="E33" i="12"/>
  <c r="E32" i="12"/>
  <c r="E31" i="12"/>
  <c r="E30" i="12"/>
  <c r="E29" i="12"/>
  <c r="E28" i="12"/>
  <c r="E27" i="12"/>
  <c r="E26" i="12"/>
  <c r="E25" i="12"/>
  <c r="E24" i="12"/>
  <c r="E23" i="12"/>
  <c r="E22" i="12"/>
  <c r="E21" i="12"/>
  <c r="E20" i="12"/>
  <c r="E18" i="12"/>
  <c r="E17" i="12"/>
  <c r="E16" i="12"/>
  <c r="E15" i="12"/>
  <c r="E14" i="12"/>
  <c r="E13" i="12"/>
  <c r="E12" i="12"/>
  <c r="E11" i="12"/>
  <c r="E10" i="12"/>
  <c r="E9" i="12"/>
  <c r="E8" i="12"/>
  <c r="E6" i="2"/>
  <c r="E6" i="4"/>
  <c r="E4" i="4"/>
  <c r="E6" i="6"/>
  <c r="E4" i="6"/>
  <c r="E6" i="9"/>
  <c r="E6" i="11"/>
  <c r="E6" i="12"/>
  <c r="E6" i="10"/>
  <c r="E6" i="8"/>
  <c r="E6" i="7"/>
  <c r="E4" i="7"/>
  <c r="E6" i="5"/>
  <c r="E6" i="3"/>
  <c r="E13" i="1"/>
  <c r="E17" i="1"/>
  <c r="E33" i="1"/>
  <c r="L4" i="1"/>
  <c r="J4" i="1"/>
  <c r="M4" i="1" s="1"/>
  <c r="K4" i="1"/>
  <c r="N4" i="1" s="1"/>
  <c r="O4" i="1" l="1"/>
  <c r="E4" i="1" s="1"/>
  <c r="E4" i="11"/>
  <c r="E4" i="10"/>
  <c r="E4" i="8"/>
  <c r="E4" i="5"/>
  <c r="E4" i="3"/>
  <c r="E4" i="2"/>
  <c r="E7" i="12"/>
  <c r="E5" i="12"/>
  <c r="E4" i="12"/>
  <c r="E4" i="9"/>
  <c r="E34" i="1"/>
  <c r="E30" i="1"/>
  <c r="E14" i="1"/>
  <c r="E22" i="1"/>
  <c r="E18" i="1"/>
  <c r="E10" i="1"/>
  <c r="E31" i="1"/>
  <c r="E16" i="1"/>
  <c r="E26" i="1"/>
  <c r="E32" i="1"/>
  <c r="E24" i="1"/>
  <c r="E25" i="1"/>
  <c r="E8" i="1"/>
  <c r="E9" i="1"/>
  <c r="E6" i="1"/>
  <c r="E21" i="1"/>
  <c r="E27" i="1"/>
  <c r="E29" i="1"/>
  <c r="E19" i="1"/>
  <c r="E20" i="1"/>
  <c r="E15" i="1"/>
  <c r="E11" i="1"/>
  <c r="E23" i="1"/>
  <c r="E7" i="1"/>
  <c r="E28" i="1"/>
  <c r="E12" i="1"/>
  <c r="E5" i="1"/>
  <c r="D35" i="11"/>
  <c r="D36" i="5"/>
  <c r="A4" i="12" l="1"/>
  <c r="A4" i="1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4" i="5"/>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B11" i="14" l="1"/>
  <c r="B12" i="14"/>
  <c r="B14" i="14"/>
  <c r="B13" i="14"/>
  <c r="B6" i="14"/>
  <c r="B4" i="14"/>
  <c r="B10" i="14" s="1"/>
  <c r="B2" i="14"/>
  <c r="B1" i="14"/>
  <c r="B9" i="14" l="1"/>
  <c r="B8" i="14"/>
  <c r="B7" i="14"/>
  <c r="B5" i="14"/>
  <c r="B3" i="14"/>
  <c r="D36" i="1" l="1"/>
  <c r="D35" i="9"/>
  <c r="D36" i="8"/>
  <c r="D36" i="7"/>
  <c r="D36" i="10"/>
  <c r="D36" i="12"/>
  <c r="D35" i="6"/>
  <c r="D35" i="4"/>
  <c r="D36" i="3"/>
  <c r="D34" i="2"/>
  <c r="E35" i="11" l="1"/>
  <c r="B22" i="13" s="1"/>
  <c r="E36" i="10"/>
  <c r="B21" i="13" s="1"/>
  <c r="E35" i="9"/>
  <c r="B20" i="13" s="1"/>
  <c r="E36" i="8"/>
  <c r="B19" i="13" s="1"/>
  <c r="E36" i="7"/>
  <c r="B18" i="13" s="1"/>
  <c r="E36" i="5"/>
  <c r="B16" i="13" s="1"/>
  <c r="E35" i="6"/>
  <c r="B17" i="13" s="1"/>
  <c r="E36" i="12"/>
  <c r="B23" i="13" s="1"/>
  <c r="E35" i="4"/>
  <c r="B15" i="13" s="1"/>
  <c r="E36" i="3"/>
  <c r="B14" i="13" s="1"/>
  <c r="E34" i="2"/>
  <c r="B13" i="13" s="1"/>
  <c r="E36" i="1" l="1"/>
  <c r="B12" i="13" s="1"/>
  <c r="B25" i="13" s="1"/>
</calcChain>
</file>

<file path=xl/comments1.xml><?xml version="1.0" encoding="utf-8"?>
<comments xmlns="http://schemas.openxmlformats.org/spreadsheetml/2006/main">
  <authors>
    <author>Wagner, Andreas</author>
  </authors>
  <commentList>
    <comment ref="B9" authorId="0" shapeId="0">
      <text>
        <r>
          <rPr>
            <b/>
            <sz val="9"/>
            <color indexed="81"/>
            <rFont val="Segoe UI"/>
            <charset val="1"/>
          </rPr>
          <t>Erfassen Sie hier den Namen des Arbeitnehmers</t>
        </r>
      </text>
    </comment>
    <comment ref="B10" authorId="0" shapeId="0">
      <text>
        <r>
          <rPr>
            <b/>
            <sz val="9"/>
            <color indexed="81"/>
            <rFont val="Segoe UI"/>
            <charset val="1"/>
          </rPr>
          <t>Erfassen Sie hier das Kalenderjahr der Erfassung. Das Tool wird anhand des Kalenderjahres die Feiertage sowie Samstag und Sonntag berechnen und in dem jeweiligen Monat farblich Kennzeichnen. Eine Fehlerfassung soll damit vermieden werden.</t>
        </r>
      </text>
    </comment>
  </commentList>
</comments>
</file>

<file path=xl/sharedStrings.xml><?xml version="1.0" encoding="utf-8"?>
<sst xmlns="http://schemas.openxmlformats.org/spreadsheetml/2006/main" count="315" uniqueCount="62">
  <si>
    <t>Anlass</t>
  </si>
  <si>
    <t>Zeit</t>
  </si>
  <si>
    <t>Verpflegungsmehraufwendungen</t>
  </si>
  <si>
    <t>Januar</t>
  </si>
  <si>
    <t>Februar</t>
  </si>
  <si>
    <t>März</t>
  </si>
  <si>
    <t>April</t>
  </si>
  <si>
    <t>Mai</t>
  </si>
  <si>
    <t>Juni</t>
  </si>
  <si>
    <t>Juli</t>
  </si>
  <si>
    <t>August</t>
  </si>
  <si>
    <t>September</t>
  </si>
  <si>
    <t>Oktober</t>
  </si>
  <si>
    <t>November</t>
  </si>
  <si>
    <t>Dezember</t>
  </si>
  <si>
    <t>Gesamtsumme:</t>
  </si>
  <si>
    <t>Unterschrift</t>
  </si>
  <si>
    <t>Datum</t>
  </si>
  <si>
    <t>An-/Ab-</t>
  </si>
  <si>
    <t>reisetag</t>
  </si>
  <si>
    <t>Name:</t>
  </si>
  <si>
    <t>Jahr:</t>
  </si>
  <si>
    <t>Neujahr</t>
  </si>
  <si>
    <t>Heilige 3 Könige</t>
  </si>
  <si>
    <t>Karfreitag</t>
  </si>
  <si>
    <t>Ostersonntag</t>
  </si>
  <si>
    <t>Ostermontag</t>
  </si>
  <si>
    <t>Maifeiertrag</t>
  </si>
  <si>
    <t>Christi Himmelfahrt</t>
  </si>
  <si>
    <t>Pfingssonntag</t>
  </si>
  <si>
    <t>Pfingsmontag</t>
  </si>
  <si>
    <t>Fronleichnam</t>
  </si>
  <si>
    <t>Tag der deutschen Einheit</t>
  </si>
  <si>
    <t>Allerheiligen</t>
  </si>
  <si>
    <t>1. Weihnachtsfeiertag</t>
  </si>
  <si>
    <t>2. Weihnachtsfeiertag</t>
  </si>
  <si>
    <t>Feiertag</t>
  </si>
  <si>
    <t>Sa &amp; So</t>
  </si>
  <si>
    <t>Summe:</t>
  </si>
  <si>
    <t>Abwesenheit &gt; 8 Stunden</t>
  </si>
  <si>
    <t xml:space="preserve">Abwesenheit &lt; 8 Stunden </t>
  </si>
  <si>
    <t>An-/Abreisetag</t>
  </si>
  <si>
    <t>ganztägige Abwesenheit</t>
  </si>
  <si>
    <t>Für einen An- bzw. Abreisetag muss in der Aufstellung ein X in das dafür vorgesehenen Feld</t>
  </si>
  <si>
    <t xml:space="preserve">Sollte eine Abwesenheit, aber kein An- bzw. Abreisetag vorliegen muss zwingend eine </t>
  </si>
  <si>
    <t xml:space="preserve">Stundenanzahl in das dafür vorgesehene Feld eingetragen werden. </t>
  </si>
  <si>
    <t xml:space="preserve">eingetragen werden. Die Zeit kann zusätzlich noch eingetragen werden. </t>
  </si>
  <si>
    <t>Pauschale nach</t>
  </si>
  <si>
    <t xml:space="preserve"> §9 Absatz 4a EStG</t>
  </si>
  <si>
    <t xml:space="preserve">Abwesenheit von der </t>
  </si>
  <si>
    <t>ersten Tätigkeitsstätte</t>
  </si>
  <si>
    <t>aufwendungen</t>
  </si>
  <si>
    <t>Verpflegungsmehr-</t>
  </si>
  <si>
    <t>Kürzung</t>
  </si>
  <si>
    <t>Mahlzeiten</t>
  </si>
  <si>
    <t xml:space="preserve">Falls dem Arbeitnehmer im Rahmen der Auswärtstätigkeit Mahlzeiten vom Arbeitgebeber </t>
  </si>
  <si>
    <t xml:space="preserve">kostenlos zur Verfügung gestellt bzw. erstattet werden, muss in das dafür vorgesehene Feld </t>
  </si>
  <si>
    <t xml:space="preserve">für ein gestelltes Frühstück ein F, für ein gestelltes Mittagessen ein M und für ein gestelltes </t>
  </si>
  <si>
    <t>Abendessen ein A eingetragen werden.</t>
  </si>
  <si>
    <t>F</t>
  </si>
  <si>
    <t>M</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</si>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</sst>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quot; €&quot;"/>
    <numFmt numFmtId="165" formatCode="0,000.00\ &quot;€&quot;"/>
    <numFmt numFmtId="166" formatCode=";;;"/>
  </numFmts>
  <fonts count="8" x14ac:knownFonts="1">
    <font>
      <sz val="10"/>
      <name val="Arial"/>
    </font>
    <font>
      <sz val="11"/>
      <color theme="1"/>
      <name val="Candara"/>
      <family val="2"/>
    </font>
    <font>
      <sz val="11"/>
      <name val="Times New Roman"/>
      <family val="1"/>
    </font>
    <font>
      <b/>
      <sz val="11"/>
      <name val="Times New Roman"/>
      <family val="1"/>
    </font>
    <font>
      <b/>
      <sz val="11"/>
      <name val="Candara"/>
      <family val="2"/>
    </font>
    <font>
      <sz val="11"/>
      <name val="Candara"/>
      <family val="2"/>
    </font>
    <font>
      <sz val="10"/>
      <name val="Arial"/>
      <family val="2"/>
    </font>
    <font>
      <b/>
      <sz val="9"/>
      <color indexed="81"/>
      <name val="Segoe UI"/>
      <charset val="1"/>
    </font>
  </fonts>
  <fills count="4">
    <fill>
      <patternFill patternType="none"/>
    </fill>
    <fill>
      <patternFill patternType="gray125"/>
    </fill>
    <fill>
      <patternFill patternType="solid">
        <fgColor rgb="FFFF0000"/>
        <bgColor indexed="64"/>
      </patternFill>
    </fill>
    <fill>
      <patternFill patternType="solid">
        <fgColor rgb="FFFFC000"/>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1">
    <xf numFmtId="0" fontId="0" fillId="0" borderId="0"/>
  </cellStyleXfs>
  <cellXfs count="82">
    <xf numFmtId="0" fontId="0" fillId="0" borderId="0" xfId="0"/>
    <xf numFmtId="0" fontId="3" fillId="0" borderId="0" xfId="0" applyFont="1"/>
    <xf numFmtId="0" fontId="2" fillId="0" borderId="0" xfId="0" applyFont="1" applyAlignment="1">
      <alignment horizontal="left"/>
    </xf>
    <xf numFmtId="0" fontId="2" fillId="0" borderId="0" xfId="0" applyFont="1" applyAlignment="1">
      <alignment horizontal="center"/>
    </xf>
    <xf numFmtId="4" fontId="2" fillId="0" borderId="0" xfId="0" applyNumberFormat="1" applyFont="1" applyAlignment="1">
      <alignment horizontal="right"/>
    </xf>
    <xf numFmtId="0" fontId="2" fillId="0" borderId="0" xfId="0" applyFont="1"/>
    <xf numFmtId="164" fontId="2" fillId="0" borderId="0" xfId="0" applyNumberFormat="1" applyFont="1"/>
    <xf numFmtId="0" fontId="5" fillId="0" borderId="0" xfId="0" applyFont="1"/>
    <xf numFmtId="164" fontId="5" fillId="0" borderId="0" xfId="0" applyNumberFormat="1" applyFont="1"/>
    <xf numFmtId="0" fontId="5" fillId="0" borderId="0" xfId="0" applyFont="1" applyBorder="1"/>
    <xf numFmtId="164" fontId="5" fillId="0" borderId="1" xfId="0" applyNumberFormat="1" applyFont="1" applyBorder="1"/>
    <xf numFmtId="164" fontId="5" fillId="0" borderId="0" xfId="0" applyNumberFormat="1" applyFont="1" applyAlignment="1">
      <alignment horizontal="center"/>
    </xf>
    <xf numFmtId="0" fontId="2" fillId="0" borderId="0" xfId="0" applyFont="1" applyAlignment="1" applyProtection="1">
      <alignment horizontal="left"/>
    </xf>
    <xf numFmtId="0" fontId="2" fillId="0" borderId="0" xfId="0" applyFont="1" applyAlignment="1" applyProtection="1">
      <alignment horizontal="center"/>
    </xf>
    <xf numFmtId="4" fontId="2" fillId="0" borderId="0" xfId="0" applyNumberFormat="1" applyFont="1" applyAlignment="1" applyProtection="1">
      <alignment horizontal="right"/>
    </xf>
    <xf numFmtId="14" fontId="1" fillId="0" borderId="2" xfId="0" applyNumberFormat="1" applyFont="1" applyBorder="1" applyProtection="1"/>
    <xf numFmtId="14" fontId="0" fillId="0" borderId="2" xfId="0" applyNumberFormat="1" applyBorder="1" applyProtection="1"/>
    <xf numFmtId="14" fontId="6" fillId="0" borderId="2" xfId="0" applyNumberFormat="1" applyFont="1" applyBorder="1" applyProtection="1"/>
    <xf numFmtId="0" fontId="1" fillId="0" borderId="2" xfId="0" applyFont="1" applyBorder="1" applyProtection="1"/>
    <xf numFmtId="0" fontId="3" fillId="0" borderId="0" xfId="0" applyFont="1" applyProtection="1"/>
    <xf numFmtId="0" fontId="5" fillId="2" borderId="0" xfId="0" applyFont="1" applyFill="1" applyAlignment="1" applyProtection="1">
      <alignment horizontal="left"/>
    </xf>
    <xf numFmtId="0" fontId="5" fillId="3" borderId="0" xfId="0" applyFont="1" applyFill="1" applyAlignment="1" applyProtection="1">
      <alignment horizontal="left"/>
    </xf>
    <xf numFmtId="0" fontId="2" fillId="0" borderId="2" xfId="0" applyFont="1" applyBorder="1" applyAlignment="1" applyProtection="1">
      <alignment horizontal="left"/>
    </xf>
    <xf numFmtId="0" fontId="2" fillId="0" borderId="2" xfId="0" applyFont="1" applyBorder="1" applyAlignment="1" applyProtection="1">
      <alignment horizontal="center"/>
    </xf>
    <xf numFmtId="4" fontId="2" fillId="0" borderId="2" xfId="0" applyNumberFormat="1" applyFont="1" applyBorder="1" applyAlignment="1" applyProtection="1">
      <alignment horizontal="right"/>
    </xf>
    <xf numFmtId="14" fontId="5" fillId="0" borderId="2" xfId="0" applyNumberFormat="1" applyFont="1" applyBorder="1" applyAlignment="1" applyProtection="1">
      <alignment horizontal="left"/>
    </xf>
    <xf numFmtId="0" fontId="5" fillId="0" borderId="2" xfId="0" applyFont="1" applyBorder="1" applyAlignment="1" applyProtection="1">
      <alignment horizontal="left"/>
      <protection locked="0"/>
    </xf>
    <xf numFmtId="0" fontId="5" fillId="0" borderId="2" xfId="0" applyFont="1" applyBorder="1" applyAlignment="1" applyProtection="1">
      <alignment horizontal="center"/>
      <protection locked="0"/>
    </xf>
    <xf numFmtId="4" fontId="5" fillId="0" borderId="2" xfId="0" applyNumberFormat="1" applyFont="1" applyBorder="1" applyAlignment="1" applyProtection="1">
      <alignment horizontal="right"/>
    </xf>
    <xf numFmtId="0" fontId="4" fillId="0" borderId="3" xfId="0" applyFont="1" applyBorder="1" applyAlignment="1" applyProtection="1">
      <alignment horizontal="left"/>
    </xf>
    <xf numFmtId="0" fontId="4" fillId="0" borderId="3" xfId="0" applyFont="1" applyBorder="1" applyAlignment="1" applyProtection="1">
      <alignment horizontal="center"/>
    </xf>
    <xf numFmtId="4" fontId="4" fillId="0" borderId="3" xfId="0" applyNumberFormat="1" applyFont="1" applyBorder="1" applyAlignment="1" applyProtection="1">
      <alignment horizontal="right"/>
    </xf>
    <xf numFmtId="14" fontId="4" fillId="0" borderId="3" xfId="0" applyNumberFormat="1" applyFont="1" applyBorder="1" applyAlignment="1" applyProtection="1">
      <alignment horizontal="left"/>
    </xf>
    <xf numFmtId="0" fontId="5" fillId="0" borderId="2" xfId="0" applyFont="1" applyBorder="1"/>
    <xf numFmtId="164" fontId="5" fillId="0" borderId="2" xfId="0" applyNumberFormat="1" applyFont="1" applyBorder="1"/>
    <xf numFmtId="0" fontId="4" fillId="0" borderId="3" xfId="0" applyFont="1" applyBorder="1"/>
    <xf numFmtId="165" fontId="4" fillId="0" borderId="3" xfId="0" applyNumberFormat="1" applyFont="1" applyBorder="1"/>
    <xf numFmtId="0" fontId="2" fillId="0" borderId="0" xfId="0" applyFont="1" applyBorder="1"/>
    <xf numFmtId="0" fontId="4" fillId="0" borderId="0" xfId="0" applyNumberFormat="1" applyFont="1" applyBorder="1" applyAlignment="1" applyProtection="1">
      <alignment horizontal="right"/>
      <protection locked="0"/>
    </xf>
    <xf numFmtId="14" fontId="5" fillId="0" borderId="4" xfId="0" applyNumberFormat="1" applyFont="1" applyBorder="1" applyAlignment="1" applyProtection="1">
      <alignment horizontal="left"/>
    </xf>
    <xf numFmtId="0" fontId="5" fillId="0" borderId="4" xfId="0" applyFont="1" applyBorder="1" applyAlignment="1" applyProtection="1">
      <alignment horizontal="left"/>
    </xf>
    <xf numFmtId="0" fontId="5" fillId="0" borderId="4" xfId="0" applyFont="1" applyBorder="1" applyAlignment="1" applyProtection="1">
      <alignment horizontal="center"/>
    </xf>
    <xf numFmtId="4" fontId="5" fillId="0" borderId="4" xfId="0" applyNumberFormat="1" applyFont="1" applyBorder="1" applyAlignment="1" applyProtection="1">
      <alignment horizontal="right"/>
    </xf>
    <xf numFmtId="0" fontId="5" fillId="0" borderId="4" xfId="0" applyFont="1" applyBorder="1"/>
    <xf numFmtId="164" fontId="5" fillId="0" borderId="4" xfId="0" applyNumberFormat="1" applyFont="1" applyBorder="1"/>
    <xf numFmtId="0" fontId="2" fillId="0" borderId="4" xfId="0" applyFont="1" applyBorder="1" applyAlignment="1" applyProtection="1">
      <alignment horizontal="left"/>
    </xf>
    <xf numFmtId="4" fontId="2" fillId="0" borderId="4" xfId="0" applyNumberFormat="1" applyFont="1" applyBorder="1" applyAlignment="1" applyProtection="1">
      <alignment horizontal="right"/>
    </xf>
    <xf numFmtId="14" fontId="4" fillId="0" borderId="4" xfId="0" applyNumberFormat="1" applyFont="1" applyBorder="1" applyAlignment="1" applyProtection="1">
      <alignment horizontal="left"/>
    </xf>
    <xf numFmtId="0" fontId="4" fillId="0" borderId="4" xfId="0" applyFont="1" applyBorder="1" applyAlignment="1" applyProtection="1">
      <alignment horizontal="left"/>
    </xf>
    <xf numFmtId="4" fontId="4" fillId="0" borderId="4" xfId="0" applyNumberFormat="1" applyFont="1" applyBorder="1" applyAlignment="1" applyProtection="1">
      <alignment horizontal="right"/>
    </xf>
    <xf numFmtId="164" fontId="5" fillId="0" borderId="0" xfId="0" applyNumberFormat="1" applyFont="1" applyBorder="1"/>
    <xf numFmtId="0" fontId="5" fillId="0" borderId="5" xfId="0" applyFont="1" applyBorder="1"/>
    <xf numFmtId="0" fontId="5" fillId="0" borderId="6" xfId="0" applyFont="1" applyBorder="1"/>
    <xf numFmtId="164" fontId="5" fillId="0" borderId="7" xfId="0" applyNumberFormat="1" applyFont="1" applyBorder="1"/>
    <xf numFmtId="0" fontId="5" fillId="0" borderId="0" xfId="0" applyFont="1" applyAlignment="1" applyProtection="1">
      <alignment horizontal="left"/>
    </xf>
    <xf numFmtId="0" fontId="4" fillId="0" borderId="8" xfId="0" applyFont="1" applyBorder="1" applyAlignment="1" applyProtection="1">
      <alignment horizontal="center"/>
    </xf>
    <xf numFmtId="4" fontId="4" fillId="0" borderId="9" xfId="0" applyNumberFormat="1" applyFont="1" applyBorder="1" applyAlignment="1" applyProtection="1">
      <alignment horizontal="center"/>
    </xf>
    <xf numFmtId="4" fontId="4" fillId="0" borderId="8" xfId="0" applyNumberFormat="1" applyFont="1" applyBorder="1" applyAlignment="1" applyProtection="1">
      <alignment horizontal="center"/>
    </xf>
    <xf numFmtId="4" fontId="4" fillId="0" borderId="3" xfId="0" applyNumberFormat="1" applyFont="1" applyBorder="1" applyAlignment="1" applyProtection="1">
      <alignment horizontal="center"/>
    </xf>
    <xf numFmtId="2" fontId="4" fillId="0" borderId="3" xfId="0" applyNumberFormat="1" applyFont="1" applyBorder="1" applyAlignment="1" applyProtection="1">
      <alignment horizontal="center"/>
    </xf>
    <xf numFmtId="2" fontId="5" fillId="0" borderId="2" xfId="0" applyNumberFormat="1" applyFont="1" applyBorder="1" applyAlignment="1" applyProtection="1">
      <alignment horizontal="center"/>
      <protection locked="0"/>
    </xf>
    <xf numFmtId="2" fontId="2" fillId="0" borderId="2" xfId="0" applyNumberFormat="1" applyFont="1" applyBorder="1" applyAlignment="1" applyProtection="1">
      <alignment horizontal="center"/>
    </xf>
    <xf numFmtId="2" fontId="5" fillId="0" borderId="4" xfId="0" applyNumberFormat="1" applyFont="1" applyBorder="1" applyAlignment="1" applyProtection="1">
      <alignment horizontal="center"/>
    </xf>
    <xf numFmtId="2" fontId="4" fillId="0" borderId="8" xfId="0" applyNumberFormat="1" applyFont="1" applyBorder="1" applyAlignment="1" applyProtection="1">
      <alignment horizontal="center"/>
    </xf>
    <xf numFmtId="2" fontId="2" fillId="0" borderId="4" xfId="0" applyNumberFormat="1" applyFont="1" applyBorder="1" applyAlignment="1" applyProtection="1">
      <alignment horizontal="center"/>
    </xf>
    <xf numFmtId="2" fontId="4" fillId="0" borderId="4" xfId="0" applyNumberFormat="1" applyFont="1" applyBorder="1" applyAlignment="1" applyProtection="1">
      <alignment horizontal="center"/>
    </xf>
    <xf numFmtId="0" fontId="4" fillId="0" borderId="10" xfId="0" applyFont="1" applyBorder="1"/>
    <xf numFmtId="164" fontId="4" fillId="0" borderId="11" xfId="0" applyNumberFormat="1" applyFont="1" applyBorder="1"/>
    <xf numFmtId="164" fontId="5" fillId="0" borderId="12" xfId="0" applyNumberFormat="1" applyFont="1" applyBorder="1"/>
    <xf numFmtId="0" fontId="4" fillId="0" borderId="14" xfId="0" applyFont="1" applyBorder="1"/>
    <xf numFmtId="164" fontId="4" fillId="0" borderId="13" xfId="0" applyNumberFormat="1" applyFont="1" applyBorder="1"/>
    <xf numFmtId="49" fontId="4" fillId="0" borderId="0" xfId="0" applyNumberFormat="1" applyFont="1" applyBorder="1" applyAlignment="1" applyProtection="1">
      <alignment horizontal="right"/>
      <protection locked="0"/>
    </xf>
    <xf numFmtId="0" fontId="4" fillId="0" borderId="2" xfId="0" applyFont="1" applyBorder="1" applyAlignment="1">
      <alignment horizontal="center"/>
    </xf>
    <xf numFmtId="0" fontId="5" fillId="0" borderId="0" xfId="0" applyFont="1" applyAlignment="1">
      <alignment horizontal="left"/>
    </xf>
    <xf numFmtId="0" fontId="5" fillId="0" borderId="3" xfId="0" applyFont="1" applyBorder="1" applyAlignment="1">
      <alignment horizontal="center"/>
    </xf>
    <xf numFmtId="166" fontId="5" fillId="0" borderId="0" xfId="0" applyNumberFormat="1" applyFont="1"/>
    <xf numFmtId="0" fontId="5" fillId="0" borderId="3"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cellXfs>
  <cellStyles count="1">
    <cellStyle name="Standard" xfId="0" builtinId="0"/>
  </cellStyles>
  <dxfs count="46">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E48"/>
  <sheetViews>
    <sheetView tabSelected="1" zoomScaleNormal="100" workbookViewId="0">
      <selection activeCell="B9" sqref="B9"/>
    </sheetView>
  </sheetViews>
  <sheetFormatPr baseColWidth="10" defaultRowHeight="15" x14ac:dyDescent="0.25"/>
  <cols>
    <col min="1" max="1" width="25.140625" style="5" customWidth="1"/>
    <col min="2" max="2" width="20.5703125" style="6" customWidth="1"/>
    <col min="3" max="16384" width="11.42578125" style="5"/>
  </cols>
  <sheetData>
    <row r="1" spans="1:5" x14ac:dyDescent="0.25">
      <c r="A1" s="7"/>
      <c r="B1" s="8"/>
      <c r="C1" s="7"/>
      <c r="D1" s="7"/>
      <c r="E1" s="7"/>
    </row>
    <row r="2" spans="1:5" x14ac:dyDescent="0.25">
      <c r="A2" s="7"/>
      <c r="B2" s="8"/>
      <c r="C2" s="7"/>
      <c r="D2" s="7"/>
      <c r="E2" s="7"/>
    </row>
    <row r="3" spans="1:5" x14ac:dyDescent="0.25">
      <c r="A3" s="7"/>
      <c r="B3" s="8"/>
      <c r="C3" s="7"/>
      <c r="D3" s="7"/>
      <c r="E3" s="7"/>
    </row>
    <row r="4" spans="1:5" x14ac:dyDescent="0.25">
      <c r="A4" s="7"/>
      <c r="B4" s="8"/>
      <c r="C4" s="7"/>
      <c r="D4" s="7"/>
      <c r="E4" s="7"/>
    </row>
    <row r="5" spans="1:5" x14ac:dyDescent="0.25">
      <c r="A5" s="7"/>
      <c r="B5" s="8"/>
      <c r="C5" s="7"/>
      <c r="D5" s="7"/>
      <c r="E5" s="7"/>
    </row>
    <row r="6" spans="1:5" x14ac:dyDescent="0.25">
      <c r="A6" s="7"/>
      <c r="B6" s="8"/>
      <c r="C6" s="7"/>
      <c r="D6" s="7"/>
      <c r="E6" s="7"/>
    </row>
    <row r="7" spans="1:5" x14ac:dyDescent="0.25">
      <c r="A7" s="79" t="s">
        <v>2</v>
      </c>
      <c r="B7" s="79"/>
      <c r="C7" s="7"/>
      <c r="D7" s="7"/>
      <c r="E7" s="7"/>
    </row>
    <row r="8" spans="1:5" x14ac:dyDescent="0.25">
      <c r="A8" s="7"/>
      <c r="B8" s="8"/>
      <c r="C8" s="7"/>
      <c r="D8" s="7"/>
      <c r="E8" s="7"/>
    </row>
    <row r="9" spans="1:5" x14ac:dyDescent="0.25">
      <c r="A9" s="9" t="s">
        <v>20</v>
      </c>
      <c r="B9" s="71"/>
      <c r="C9" s="7"/>
      <c r="D9" s="7"/>
      <c r="E9" s="7"/>
    </row>
    <row r="10" spans="1:5" x14ac:dyDescent="0.25">
      <c r="A10" s="9" t="s">
        <v>21</v>
      </c>
      <c r="B10" s="38"/>
      <c r="C10" s="7"/>
      <c r="D10" s="7"/>
      <c r="E10" s="7"/>
    </row>
    <row r="11" spans="1:5" x14ac:dyDescent="0.25">
      <c r="A11" s="9"/>
      <c r="B11" s="50"/>
      <c r="C11" s="7"/>
      <c r="D11" s="7"/>
      <c r="E11" s="7"/>
    </row>
    <row r="12" spans="1:5" x14ac:dyDescent="0.25">
      <c r="A12" s="33" t="s">
        <v>3</v>
      </c>
      <c r="B12" s="34">
        <f>Januar!E36</f>
        <v>0</v>
      </c>
      <c r="C12" s="7"/>
      <c r="D12" s="7"/>
      <c r="E12" s="7"/>
    </row>
    <row r="13" spans="1:5" x14ac:dyDescent="0.25">
      <c r="A13" s="33" t="s">
        <v>4</v>
      </c>
      <c r="B13" s="34">
        <f>Februar!E34</f>
        <v>0</v>
      </c>
      <c r="C13" s="7"/>
      <c r="D13" s="7"/>
      <c r="E13" s="7"/>
    </row>
    <row r="14" spans="1:5" x14ac:dyDescent="0.25">
      <c r="A14" s="33" t="s">
        <v>5</v>
      </c>
      <c r="B14" s="34">
        <f>März!E36</f>
        <v>0</v>
      </c>
      <c r="C14" s="7"/>
      <c r="D14" s="7"/>
      <c r="E14" s="7"/>
    </row>
    <row r="15" spans="1:5" x14ac:dyDescent="0.25">
      <c r="A15" s="33" t="s">
        <v>6</v>
      </c>
      <c r="B15" s="34">
        <f>April!E35</f>
        <v>0</v>
      </c>
      <c r="C15" s="7"/>
      <c r="D15" s="7"/>
      <c r="E15" s="7"/>
    </row>
    <row r="16" spans="1:5" x14ac:dyDescent="0.25">
      <c r="A16" s="33" t="s">
        <v>7</v>
      </c>
      <c r="B16" s="34">
        <f>Mai!E36</f>
        <v>0</v>
      </c>
      <c r="C16" s="7"/>
      <c r="D16" s="7"/>
      <c r="E16" s="7"/>
    </row>
    <row r="17" spans="1:5" x14ac:dyDescent="0.25">
      <c r="A17" s="33" t="s">
        <v>8</v>
      </c>
      <c r="B17" s="34">
        <f>Juni!E35</f>
        <v>0</v>
      </c>
      <c r="C17" s="7"/>
      <c r="D17" s="7"/>
      <c r="E17" s="7"/>
    </row>
    <row r="18" spans="1:5" x14ac:dyDescent="0.25">
      <c r="A18" s="33" t="s">
        <v>9</v>
      </c>
      <c r="B18" s="34">
        <f>Juli!E36</f>
        <v>0</v>
      </c>
      <c r="C18" s="7"/>
      <c r="D18" s="7"/>
      <c r="E18" s="7"/>
    </row>
    <row r="19" spans="1:5" x14ac:dyDescent="0.25">
      <c r="A19" s="33" t="s">
        <v>10</v>
      </c>
      <c r="B19" s="34">
        <f>August!E36</f>
        <v>0</v>
      </c>
      <c r="C19" s="7"/>
      <c r="D19" s="7"/>
      <c r="E19" s="7"/>
    </row>
    <row r="20" spans="1:5" x14ac:dyDescent="0.25">
      <c r="A20" s="33" t="s">
        <v>11</v>
      </c>
      <c r="B20" s="34">
        <f>September!E35</f>
        <v>0</v>
      </c>
      <c r="C20" s="7"/>
      <c r="D20" s="7"/>
      <c r="E20" s="7"/>
    </row>
    <row r="21" spans="1:5" x14ac:dyDescent="0.25">
      <c r="A21" s="33" t="s">
        <v>12</v>
      </c>
      <c r="B21" s="34">
        <f>Oktober!E36</f>
        <v>0</v>
      </c>
      <c r="C21" s="7"/>
      <c r="D21" s="7"/>
      <c r="E21" s="7"/>
    </row>
    <row r="22" spans="1:5" x14ac:dyDescent="0.25">
      <c r="A22" s="33" t="s">
        <v>13</v>
      </c>
      <c r="B22" s="34">
        <f>November!E35</f>
        <v>24</v>
      </c>
      <c r="C22" s="7"/>
      <c r="D22" s="7"/>
      <c r="E22" s="7"/>
    </row>
    <row r="23" spans="1:5" x14ac:dyDescent="0.25">
      <c r="A23" s="33" t="s">
        <v>14</v>
      </c>
      <c r="B23" s="34">
        <f>Dezember!E36</f>
        <v>0</v>
      </c>
      <c r="C23" s="7"/>
      <c r="D23" s="7"/>
      <c r="E23" s="7"/>
    </row>
    <row r="24" spans="1:5" ht="15.75" thickBot="1" x14ac:dyDescent="0.3">
      <c r="A24" s="43"/>
      <c r="B24" s="44"/>
      <c r="C24" s="7"/>
      <c r="D24" s="7"/>
      <c r="E24" s="7"/>
    </row>
    <row r="25" spans="1:5" x14ac:dyDescent="0.25">
      <c r="A25" s="35" t="s">
        <v>15</v>
      </c>
      <c r="B25" s="36">
        <f>SUM(B12:B24)</f>
        <v>24</v>
      </c>
      <c r="C25" s="7"/>
      <c r="D25" s="7"/>
      <c r="E25" s="7"/>
    </row>
    <row r="26" spans="1:5" x14ac:dyDescent="0.25">
      <c r="A26" s="7"/>
      <c r="B26" s="8"/>
      <c r="C26" s="7"/>
      <c r="D26" s="7"/>
      <c r="E26" s="7"/>
    </row>
    <row r="27" spans="1:5" x14ac:dyDescent="0.25">
      <c r="A27" s="7"/>
      <c r="B27" s="8"/>
      <c r="C27" s="7"/>
      <c r="D27" s="7"/>
      <c r="E27" s="7"/>
    </row>
    <row r="28" spans="1:5" x14ac:dyDescent="0.25">
      <c r="A28" s="7"/>
      <c r="B28" s="8"/>
      <c r="C28" s="7"/>
      <c r="D28" s="7"/>
      <c r="E28" s="7"/>
    </row>
    <row r="29" spans="1:5" x14ac:dyDescent="0.25">
      <c r="A29" s="7"/>
      <c r="B29" s="8"/>
      <c r="C29" s="7"/>
      <c r="D29" s="7"/>
      <c r="E29" s="7"/>
    </row>
    <row r="30" spans="1:5" x14ac:dyDescent="0.25">
      <c r="A30" s="9"/>
      <c r="B30" s="10"/>
      <c r="C30" s="7"/>
      <c r="D30" s="7"/>
      <c r="E30" s="7"/>
    </row>
    <row r="31" spans="1:5" x14ac:dyDescent="0.25">
      <c r="A31" s="9"/>
      <c r="B31" s="11" t="s">
        <v>16</v>
      </c>
      <c r="C31" s="7"/>
      <c r="D31" s="7"/>
      <c r="E31" s="7"/>
    </row>
    <row r="32" spans="1:5" x14ac:dyDescent="0.25">
      <c r="A32" s="9"/>
      <c r="B32" s="8"/>
      <c r="C32" s="7"/>
      <c r="D32" s="7"/>
      <c r="E32" s="7"/>
    </row>
    <row r="33" spans="1:5" x14ac:dyDescent="0.25">
      <c r="A33" s="7"/>
      <c r="B33" s="8"/>
      <c r="C33" s="7"/>
      <c r="D33" s="7"/>
      <c r="E33" s="7"/>
    </row>
    <row r="34" spans="1:5" x14ac:dyDescent="0.25">
      <c r="A34" s="7"/>
      <c r="B34" s="8"/>
      <c r="C34" s="7"/>
      <c r="D34" s="7"/>
      <c r="E34" s="7"/>
    </row>
    <row r="35" spans="1:5" x14ac:dyDescent="0.25">
      <c r="A35" s="7"/>
      <c r="C35" s="7"/>
      <c r="D35" s="7"/>
      <c r="E35" s="9"/>
    </row>
    <row r="36" spans="1:5" x14ac:dyDescent="0.25">
      <c r="A36" s="66" t="s">
        <v>49</v>
      </c>
      <c r="B36" s="67" t="s">
        <v>47</v>
      </c>
      <c r="C36" s="7"/>
      <c r="D36" s="7"/>
      <c r="E36" s="7"/>
    </row>
    <row r="37" spans="1:5" ht="15.75" thickBot="1" x14ac:dyDescent="0.3">
      <c r="A37" s="69" t="s">
        <v>50</v>
      </c>
      <c r="B37" s="70" t="s">
        <v>48</v>
      </c>
      <c r="C37" s="9"/>
      <c r="D37" s="7"/>
      <c r="E37" s="7"/>
    </row>
    <row r="38" spans="1:5" x14ac:dyDescent="0.25">
      <c r="A38" s="51" t="s">
        <v>40</v>
      </c>
      <c r="B38" s="68">
        <v>0</v>
      </c>
      <c r="C38" s="7"/>
      <c r="D38" s="7"/>
      <c r="E38" s="7"/>
    </row>
    <row r="39" spans="1:5" x14ac:dyDescent="0.25">
      <c r="A39" s="52" t="s">
        <v>39</v>
      </c>
      <c r="B39" s="53">
        <v>12</v>
      </c>
      <c r="C39" s="7"/>
      <c r="D39" s="7"/>
      <c r="E39" s="7"/>
    </row>
    <row r="40" spans="1:5" x14ac:dyDescent="0.25">
      <c r="A40" s="52" t="s">
        <v>42</v>
      </c>
      <c r="B40" s="53">
        <v>24</v>
      </c>
      <c r="C40" s="7"/>
      <c r="D40" s="7"/>
      <c r="E40" s="7"/>
    </row>
    <row r="41" spans="1:5" x14ac:dyDescent="0.25">
      <c r="A41" s="52" t="s">
        <v>41</v>
      </c>
      <c r="B41" s="53">
        <v>12</v>
      </c>
      <c r="C41" s="7"/>
      <c r="D41" s="7"/>
      <c r="E41" s="7"/>
    </row>
    <row r="42" spans="1:5" x14ac:dyDescent="0.25">
      <c r="C42" s="7"/>
      <c r="D42" s="7"/>
      <c r="E42" s="7"/>
    </row>
    <row r="43" spans="1:5" x14ac:dyDescent="0.25">
      <c r="C43" s="7"/>
      <c r="D43" s="7"/>
      <c r="E43" s="7"/>
    </row>
    <row r="44" spans="1:5" x14ac:dyDescent="0.25">
      <c r="A44" s="7"/>
      <c r="B44" s="8"/>
      <c r="C44" s="7"/>
      <c r="D44" s="7"/>
      <c r="E44" s="7"/>
    </row>
    <row r="45" spans="1:5" x14ac:dyDescent="0.25">
      <c r="A45" s="7"/>
      <c r="B45" s="8"/>
      <c r="C45" s="7"/>
      <c r="D45" s="7"/>
      <c r="E45" s="7"/>
    </row>
    <row r="46" spans="1:5" x14ac:dyDescent="0.25">
      <c r="A46" s="7"/>
      <c r="B46" s="8"/>
      <c r="C46" s="7"/>
      <c r="D46" s="7"/>
      <c r="E46" s="7"/>
    </row>
    <row r="47" spans="1:5" x14ac:dyDescent="0.25">
      <c r="A47" s="7"/>
      <c r="B47" s="8"/>
      <c r="C47" s="7"/>
      <c r="D47" s="7"/>
      <c r="E47" s="7"/>
    </row>
    <row r="48" spans="1:5" x14ac:dyDescent="0.25">
      <c r="A48" s="7"/>
      <c r="B48" s="8"/>
      <c r="C48" s="7"/>
      <c r="D48" s="7"/>
      <c r="E48" s="7"/>
    </row>
  </sheetData>
  <sheetProtection algorithmName="SHA-512" hashValue="qGCb1Rk9Pf4kmhrb7pceMGUgRKvUsJYzii+VxQ5vs8V9AbfA8aHs+EA2+iHdcVJOK6/QtINEryEv6b4Ewl0qUg==" saltValue="XOHFxFQyjqX4JmEjFAXWqQ==" spinCount="100000" sheet="1" objects="1" scenarios="1" selectLockedCells="1"/>
  <mergeCells count="1">
    <mergeCell ref="A7:B7"/>
  </mergeCells>
  <phoneticPr fontId="0" type="noConversion"/>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Normal="100" workbookViewId="0">
      <selection activeCell="B4" sqref="B4"/>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IF(ISBLANK(Summe!B10),"DATUM",DATE(Summe!B10,9,1))</f>
        <v>DATUM</v>
      </c>
      <c r="B4" s="26"/>
      <c r="C4" s="27"/>
      <c r="D4" s="60"/>
      <c r="E4" s="28">
        <f t="shared" ref="E4:E33"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4" si="3">IF(C5="X",12*0.2,IF(D5&lt;=8,0,IF(D5=24,24*0.2,IF(AND(D5&gt;8,D5&lt;24),12*0.2))))</f>
        <v>0</v>
      </c>
      <c r="J5" s="75">
        <f t="shared" ref="J5:J34" si="4">IF(C5="X",12*0.4,IF(D5&lt;=8,0,IF(D5=24,24*0.4,IF(AND(D5&gt;8,D5&lt;24),12*0.4))))</f>
        <v>0</v>
      </c>
      <c r="K5" s="75">
        <f t="shared" ref="K5:K34" si="5">IF(C5="X",12*0.4,IF(D5&lt;=8,0,IF(D5=24,24*0.4,IF(AND(D5&gt;8,D5&lt;24),12*0.4))))</f>
        <v>0</v>
      </c>
      <c r="L5" s="75">
        <f t="shared" ref="L5:L34" si="6">IF(OR(F5="F",F5="X"),I5,0)</f>
        <v>0</v>
      </c>
      <c r="M5" s="75">
        <f t="shared" ref="M5:M34" si="7">IF(OR(G5="M",G5="X"),J5,0)</f>
        <v>0</v>
      </c>
      <c r="N5" s="75">
        <f t="shared" ref="N5:N34" si="8">IF(OR(H5="A",H5="X"),K5,0)</f>
        <v>0</v>
      </c>
      <c r="O5" s="75">
        <f t="shared" ref="O5:O34"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s="1" customFormat="1" ht="15.75" thickBot="1" x14ac:dyDescent="0.3">
      <c r="A34" s="39"/>
      <c r="B34" s="40"/>
      <c r="C34" s="40"/>
      <c r="D34" s="62"/>
      <c r="E34" s="42"/>
      <c r="F34" s="78"/>
      <c r="G34" s="78"/>
      <c r="H34" s="78"/>
      <c r="I34" s="75">
        <f t="shared" si="3"/>
        <v>0</v>
      </c>
      <c r="J34" s="75">
        <f t="shared" si="4"/>
        <v>0</v>
      </c>
      <c r="K34" s="75">
        <f t="shared" si="5"/>
        <v>0</v>
      </c>
      <c r="L34" s="75">
        <f t="shared" si="6"/>
        <v>0</v>
      </c>
      <c r="M34" s="75">
        <f t="shared" si="7"/>
        <v>0</v>
      </c>
      <c r="N34" s="75">
        <f t="shared" si="8"/>
        <v>0</v>
      </c>
      <c r="O34" s="75">
        <f t="shared" si="9"/>
        <v>0</v>
      </c>
    </row>
    <row r="35" spans="1:15" s="1" customFormat="1" x14ac:dyDescent="0.25">
      <c r="A35" s="32" t="s">
        <v>38</v>
      </c>
      <c r="B35" s="29"/>
      <c r="C35" s="29"/>
      <c r="D35" s="59">
        <f>SUM(D4:D34)</f>
        <v>0</v>
      </c>
      <c r="E35" s="31">
        <f>SUM(E4:E34)</f>
        <v>0</v>
      </c>
      <c r="F35" s="74"/>
      <c r="G35" s="74"/>
      <c r="H35" s="74"/>
      <c r="I35" s="75"/>
      <c r="J35" s="75"/>
      <c r="K35" s="75"/>
      <c r="L35" s="75"/>
      <c r="M35" s="75"/>
      <c r="N35" s="75"/>
      <c r="O35" s="75"/>
    </row>
    <row r="36" spans="1:15" x14ac:dyDescent="0.25">
      <c r="A36" s="12"/>
      <c r="B36" s="12"/>
      <c r="C36" s="12"/>
      <c r="D36" s="13"/>
      <c r="E36" s="14"/>
    </row>
    <row r="37" spans="1:15" x14ac:dyDescent="0.25">
      <c r="A37" s="21" t="s">
        <v>37</v>
      </c>
      <c r="B37" s="12"/>
      <c r="C37" s="12"/>
      <c r="D37" s="13"/>
      <c r="E37" s="14"/>
    </row>
    <row r="38" spans="1:15" x14ac:dyDescent="0.25">
      <c r="A38" s="20" t="s">
        <v>36</v>
      </c>
      <c r="B38" s="12"/>
      <c r="C38" s="12"/>
      <c r="D38" s="13"/>
      <c r="E38" s="14"/>
    </row>
    <row r="39" spans="1:15" x14ac:dyDescent="0.25">
      <c r="A39" s="12"/>
      <c r="B39" s="12"/>
      <c r="C39" s="12"/>
      <c r="D39" s="13"/>
      <c r="E39" s="14"/>
    </row>
    <row r="40" spans="1:15" x14ac:dyDescent="0.25">
      <c r="A40" s="54" t="s">
        <v>43</v>
      </c>
      <c r="B40" s="12"/>
      <c r="C40" s="12"/>
      <c r="D40" s="13"/>
      <c r="E40" s="14"/>
    </row>
    <row r="41" spans="1:15" x14ac:dyDescent="0.25">
      <c r="A41" s="54" t="s">
        <v>46</v>
      </c>
      <c r="B41" s="12"/>
      <c r="C41" s="12"/>
      <c r="D41" s="13"/>
      <c r="E41" s="14"/>
    </row>
    <row r="42" spans="1:15" x14ac:dyDescent="0.25">
      <c r="A42" s="54" t="s">
        <v>44</v>
      </c>
      <c r="B42" s="12"/>
      <c r="C42" s="12"/>
      <c r="D42" s="13"/>
      <c r="E42" s="14"/>
    </row>
    <row r="43" spans="1:15" x14ac:dyDescent="0.25">
      <c r="A43" s="54" t="s">
        <v>45</v>
      </c>
      <c r="B43" s="12"/>
      <c r="C43" s="12"/>
      <c r="D43" s="13"/>
      <c r="E43" s="14"/>
    </row>
    <row r="44" spans="1:15" x14ac:dyDescent="0.25">
      <c r="A44" s="54" t="s">
        <v>55</v>
      </c>
      <c r="B44" s="12"/>
      <c r="C44" s="12"/>
      <c r="D44" s="13"/>
      <c r="E44" s="14"/>
    </row>
    <row r="45" spans="1:15" x14ac:dyDescent="0.25">
      <c r="A45" s="54" t="s">
        <v>56</v>
      </c>
      <c r="B45" s="12"/>
      <c r="C45" s="12"/>
      <c r="D45" s="13"/>
      <c r="E45" s="14"/>
    </row>
    <row r="46" spans="1:15" x14ac:dyDescent="0.25">
      <c r="A46" s="54" t="s">
        <v>57</v>
      </c>
      <c r="B46" s="12"/>
      <c r="C46" s="12"/>
      <c r="D46" s="13"/>
      <c r="E46" s="14"/>
    </row>
    <row r="47" spans="1:15" x14ac:dyDescent="0.25">
      <c r="A47" s="73" t="s">
        <v>58</v>
      </c>
      <c r="B47" s="12"/>
      <c r="C47" s="12"/>
      <c r="D47" s="13"/>
      <c r="E47" s="14"/>
    </row>
    <row r="48" spans="1:15" x14ac:dyDescent="0.25">
      <c r="A48" s="12"/>
      <c r="B48" s="12"/>
      <c r="C48" s="12"/>
      <c r="D48" s="13"/>
      <c r="E48" s="14"/>
    </row>
  </sheetData>
  <sheetProtection algorithmName="SHA-512" hashValue="E9tX8fr4zmj89r8DZCpBZDxAiWkDhKytISbEtvp2/8Xqai5aQ5u+uow00Wal1X6K6fOv/D1yQkEQKVqRLb6pqw==" saltValue="aLUGR7ubHAAvYQOf4fNefQ==" spinCount="100000" sheet="1" objects="1" scenarios="1" selectLockedCells="1"/>
  <mergeCells count="2">
    <mergeCell ref="F1:H1"/>
    <mergeCell ref="F2:H2"/>
  </mergeCells>
  <phoneticPr fontId="0" type="noConversion"/>
  <conditionalFormatting sqref="A4">
    <cfRule type="expression" dxfId="15" priority="3">
      <formula>COUNTIF(Feiertage,A4)&gt;0</formula>
    </cfRule>
    <cfRule type="expression" dxfId="14" priority="4">
      <formula>WEEKDAY(A4,2)&gt;5</formula>
    </cfRule>
  </conditionalFormatting>
  <conditionalFormatting sqref="A5:A33">
    <cfRule type="expression" dxfId="13" priority="1">
      <formula>COUNTIF(Feiertage,A5)&gt;0</formula>
    </cfRule>
    <cfRule type="expression" dxfId="12"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O48"/>
  <sheetViews>
    <sheetView zoomScaleNormal="100" workbookViewId="0">
      <selection activeCell="B4" sqref="B4"/>
    </sheetView>
  </sheetViews>
  <sheetFormatPr baseColWidth="10" defaultColWidth="11.5703125" defaultRowHeight="15" x14ac:dyDescent="0.25"/>
  <cols>
    <col min="1" max="1" width="10.28515625" style="2" customWidth="1"/>
    <col min="2" max="2" width="33.140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IF(ISBLANK(Summe!B10),"DATUM",DATE(Summe!B10,10,1))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0"/>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JhpOMlyskAjHXTuYoMq8G57lZWClDor5srXGis2EkANPCYmwv7S51iOLh9RC7M5ewq/NaEZeVrvv8mdrD+Y88A==" saltValue="brtz1uvFLOcBaAQHU6odpg==" spinCount="100000" sheet="1" objects="1" scenarios="1" selectLockedCells="1"/>
  <mergeCells count="2">
    <mergeCell ref="F2:H2"/>
    <mergeCell ref="F1:H1"/>
  </mergeCells>
  <phoneticPr fontId="0" type="noConversion"/>
  <conditionalFormatting sqref="A4">
    <cfRule type="expression" dxfId="11" priority="3">
      <formula>COUNTIF(Feiertage,A4)&gt;0</formula>
    </cfRule>
    <cfRule type="expression" dxfId="10" priority="4">
      <formula>WEEKDAY(A4,2)&gt;5</formula>
    </cfRule>
  </conditionalFormatting>
  <conditionalFormatting sqref="A5:A34">
    <cfRule type="expression" dxfId="9" priority="1">
      <formula>COUNTIF(Feiertage,A5)&gt;0</formula>
    </cfRule>
    <cfRule type="expression" dxfId="8"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O48"/>
  <sheetViews>
    <sheetView zoomScaleNormal="100" workbookViewId="0">
      <selection activeCell="B4" sqref="B4"/>
    </sheetView>
  </sheetViews>
  <sheetFormatPr baseColWidth="10" defaultColWidth="11.5703125" defaultRowHeight="15" x14ac:dyDescent="0.25"/>
  <cols>
    <col min="1" max="1" width="10.140625" style="2" customWidth="1"/>
    <col min="2" max="2" width="33.28515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IF(ISBLANK(Summe!B10),"DATUM",DATE(Summe!B10,11,1))</f>
        <v>DATUM</v>
      </c>
      <c r="B4" s="26"/>
      <c r="C4" s="27"/>
      <c r="D4" s="60"/>
      <c r="E4" s="28">
        <f t="shared" ref="E4:E33"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4" si="3">IF(C5="X",12*0.2,IF(D5&lt;=8,0,IF(D5=24,24*0.2,IF(AND(D5&gt;8,D5&lt;24),12*0.2))))</f>
        <v>0</v>
      </c>
      <c r="J5" s="75">
        <f t="shared" ref="J5:J34" si="4">IF(C5="X",12*0.4,IF(D5&lt;=8,0,IF(D5=24,24*0.4,IF(AND(D5&gt;8,D5&lt;24),12*0.4))))</f>
        <v>0</v>
      </c>
      <c r="K5" s="75">
        <f t="shared" ref="K5:K34" si="5">IF(C5="X",12*0.4,IF(D5&lt;=8,0,IF(D5=24,24*0.4,IF(AND(D5&gt;8,D5&lt;24),12*0.4))))</f>
        <v>0</v>
      </c>
      <c r="L5" s="75">
        <f t="shared" ref="L5:L34" si="6">IF(OR(F5="F",F5="X"),I5,0)</f>
        <v>0</v>
      </c>
      <c r="M5" s="75">
        <f t="shared" ref="M5:M34" si="7">IF(OR(G5="M",G5="X"),J5,0)</f>
        <v>0</v>
      </c>
      <c r="N5" s="75">
        <f t="shared" ref="N5:N34" si="8">IF(OR(H5="A",H5="X"),K5,0)</f>
        <v>0</v>
      </c>
      <c r="O5" s="75">
        <f t="shared" ref="O5:O34"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v>24</v>
      </c>
      <c r="E31" s="28">
        <f t="shared" si="0"/>
        <v>24</v>
      </c>
      <c r="F31" s="27"/>
      <c r="G31" s="27"/>
      <c r="H31" s="27"/>
      <c r="I31" s="75">
        <f t="shared" si="3"/>
        <v>4.8000000000000007</v>
      </c>
      <c r="J31" s="75">
        <f t="shared" si="4"/>
        <v>9.6000000000000014</v>
      </c>
      <c r="K31" s="75">
        <f t="shared" si="5"/>
        <v>9.6000000000000014</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ht="15.75" thickBot="1" x14ac:dyDescent="0.3">
      <c r="A34" s="39"/>
      <c r="B34" s="40"/>
      <c r="C34" s="40"/>
      <c r="D34" s="62"/>
      <c r="E34" s="42"/>
      <c r="F34" s="78"/>
      <c r="G34" s="78"/>
      <c r="H34" s="78"/>
      <c r="I34" s="75">
        <f t="shared" si="3"/>
        <v>0</v>
      </c>
      <c r="J34" s="75">
        <f t="shared" si="4"/>
        <v>0</v>
      </c>
      <c r="K34" s="75">
        <f t="shared" si="5"/>
        <v>0</v>
      </c>
      <c r="L34" s="75">
        <f t="shared" si="6"/>
        <v>0</v>
      </c>
      <c r="M34" s="75">
        <f t="shared" si="7"/>
        <v>0</v>
      </c>
      <c r="N34" s="75">
        <f t="shared" si="8"/>
        <v>0</v>
      </c>
      <c r="O34" s="75">
        <f t="shared" si="9"/>
        <v>0</v>
      </c>
    </row>
    <row r="35" spans="1:15" s="1" customFormat="1" x14ac:dyDescent="0.25">
      <c r="A35" s="32" t="s">
        <v>38</v>
      </c>
      <c r="B35" s="29"/>
      <c r="C35" s="29"/>
      <c r="D35" s="59">
        <f>SUM(D4:D34)</f>
        <v>24</v>
      </c>
      <c r="E35" s="31">
        <f>SUM(E4:E34)</f>
        <v>24</v>
      </c>
      <c r="F35" s="74"/>
      <c r="G35" s="74"/>
      <c r="H35" s="74"/>
      <c r="I35" s="75"/>
      <c r="J35" s="75"/>
      <c r="K35" s="75"/>
      <c r="L35" s="75"/>
      <c r="M35" s="75"/>
      <c r="N35" s="75"/>
      <c r="O35" s="75"/>
    </row>
    <row r="36" spans="1:15" x14ac:dyDescent="0.25">
      <c r="A36" s="12"/>
      <c r="B36" s="12"/>
      <c r="C36" s="12"/>
      <c r="D36" s="13"/>
      <c r="E36" s="14"/>
    </row>
    <row r="37" spans="1:15" x14ac:dyDescent="0.25">
      <c r="A37" s="21" t="s">
        <v>37</v>
      </c>
      <c r="B37" s="12"/>
      <c r="C37" s="12"/>
      <c r="D37" s="13"/>
      <c r="E37" s="14"/>
    </row>
    <row r="38" spans="1:15" x14ac:dyDescent="0.25">
      <c r="A38" s="20" t="s">
        <v>36</v>
      </c>
      <c r="B38" s="12"/>
      <c r="C38" s="12"/>
      <c r="D38" s="13"/>
      <c r="E38" s="14"/>
    </row>
    <row r="39" spans="1:15" x14ac:dyDescent="0.25">
      <c r="A39" s="12"/>
      <c r="B39" s="12"/>
      <c r="C39" s="12"/>
      <c r="D39" s="13"/>
      <c r="E39" s="14"/>
    </row>
    <row r="40" spans="1:15" x14ac:dyDescent="0.25">
      <c r="A40" s="54" t="s">
        <v>43</v>
      </c>
      <c r="B40" s="12"/>
      <c r="C40" s="12"/>
      <c r="D40" s="13"/>
      <c r="E40" s="14"/>
    </row>
    <row r="41" spans="1:15" x14ac:dyDescent="0.25">
      <c r="A41" s="54" t="s">
        <v>46</v>
      </c>
      <c r="B41" s="12"/>
      <c r="C41" s="12"/>
      <c r="D41" s="13"/>
      <c r="E41" s="14"/>
    </row>
    <row r="42" spans="1:15" x14ac:dyDescent="0.25">
      <c r="A42" s="54" t="s">
        <v>44</v>
      </c>
      <c r="B42" s="12"/>
      <c r="C42" s="12"/>
      <c r="D42" s="13"/>
      <c r="E42" s="14"/>
    </row>
    <row r="43" spans="1:15" x14ac:dyDescent="0.25">
      <c r="A43" s="54" t="s">
        <v>45</v>
      </c>
      <c r="B43" s="12"/>
      <c r="C43" s="12"/>
      <c r="D43" s="13"/>
      <c r="E43" s="14"/>
    </row>
    <row r="44" spans="1:15" x14ac:dyDescent="0.25">
      <c r="A44" s="54" t="s">
        <v>55</v>
      </c>
      <c r="B44" s="12"/>
      <c r="C44" s="12"/>
      <c r="D44" s="13"/>
      <c r="E44" s="14"/>
    </row>
    <row r="45" spans="1:15" x14ac:dyDescent="0.25">
      <c r="A45" s="54" t="s">
        <v>56</v>
      </c>
      <c r="B45" s="12"/>
      <c r="C45" s="12"/>
      <c r="D45" s="13"/>
      <c r="E45" s="14"/>
    </row>
    <row r="46" spans="1:15" x14ac:dyDescent="0.25">
      <c r="A46" s="54" t="s">
        <v>57</v>
      </c>
      <c r="B46" s="12"/>
      <c r="C46" s="12"/>
      <c r="D46" s="13"/>
      <c r="E46" s="14"/>
    </row>
    <row r="47" spans="1:15" x14ac:dyDescent="0.25">
      <c r="A47" s="73" t="s">
        <v>58</v>
      </c>
      <c r="B47" s="12"/>
      <c r="C47" s="12"/>
      <c r="D47" s="13"/>
      <c r="E47" s="14"/>
    </row>
    <row r="48" spans="1:15" x14ac:dyDescent="0.25">
      <c r="A48" s="12"/>
      <c r="B48" s="12"/>
      <c r="C48" s="12"/>
      <c r="D48" s="13"/>
      <c r="E48" s="14"/>
    </row>
  </sheetData>
  <sheetProtection algorithmName="SHA-512" hashValue="bCnCD3OIaxKSMdtlJPUl1bRzGB8RSb7jrj1GNGBhb2gkESiYJ3R1iM9qE8YzK8n/n6f4kvVEXF5CDvX5g477DQ==" saltValue="jmuHXhf+joIDBbUMBGJuPA==" spinCount="100000" sheet="1" objects="1" scenarios="1" selectLockedCells="1"/>
  <mergeCells count="2">
    <mergeCell ref="F1:H1"/>
    <mergeCell ref="F2:H2"/>
  </mergeCells>
  <phoneticPr fontId="0" type="noConversion"/>
  <conditionalFormatting sqref="A4">
    <cfRule type="expression" dxfId="7" priority="3">
      <formula>COUNTIF(Feiertage,A4)&gt;0</formula>
    </cfRule>
    <cfRule type="expression" dxfId="6" priority="4">
      <formula>WEEKDAY(A4,2)&gt;5</formula>
    </cfRule>
  </conditionalFormatting>
  <conditionalFormatting sqref="A5:A33">
    <cfRule type="expression" dxfId="5" priority="1">
      <formula>COUNTIF(Feiertage,A5)&gt;0</formula>
    </cfRule>
    <cfRule type="expression" dxfId="4"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O48"/>
  <sheetViews>
    <sheetView zoomScaleNormal="100" workbookViewId="0">
      <selection activeCell="B4" sqref="B4"/>
    </sheetView>
  </sheetViews>
  <sheetFormatPr baseColWidth="10" defaultColWidth="11.5703125" defaultRowHeight="15" x14ac:dyDescent="0.25"/>
  <cols>
    <col min="1" max="1" width="10.28515625" style="2" customWidth="1"/>
    <col min="2" max="2" width="33"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IF(ISBLANK(Summe!B10),"DATUM",DATE(Summe!B10,12,1))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47"/>
      <c r="B35" s="48"/>
      <c r="C35" s="48"/>
      <c r="D35" s="65"/>
      <c r="E35" s="49"/>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gMbfV6YWgo60tiQNa1ReAntyTMQGRDzQTuPVsJmJLUG7qD1steftaG6YYOGA2K3K+28E+233JqDAW7yRjYUpNQ==" saltValue="4FYIWEdxHo55s/pOibGeyQ==" spinCount="100000" sheet="1" objects="1" scenarios="1" selectLockedCells="1"/>
  <mergeCells count="2">
    <mergeCell ref="F1:H1"/>
    <mergeCell ref="F2:H2"/>
  </mergeCells>
  <phoneticPr fontId="0" type="noConversion"/>
  <conditionalFormatting sqref="A4">
    <cfRule type="expression" dxfId="3" priority="3">
      <formula>COUNTIF(Feiertage,A4)&gt;0</formula>
    </cfRule>
    <cfRule type="expression" dxfId="2" priority="4">
      <formula>WEEKDAY(A4,2)&gt;5</formula>
    </cfRule>
  </conditionalFormatting>
  <conditionalFormatting sqref="A5:A34">
    <cfRule type="expression" dxfId="1" priority="1">
      <formula>COUNTIF(Feiertage,A5)&gt;0</formula>
    </cfRule>
    <cfRule type="expression" dxfId="0"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4"/>
    </sheetView>
  </sheetViews>
  <sheetFormatPr baseColWidth="10" defaultRowHeight="12.75" x14ac:dyDescent="0.2"/>
  <cols>
    <col min="1" max="1" width="24.42578125" bestFit="1" customWidth="1"/>
  </cols>
  <sheetData>
    <row r="1" spans="1:2" ht="15" x14ac:dyDescent="0.25">
      <c r="A1" s="15" t="s">
        <v>22</v>
      </c>
      <c r="B1" s="16">
        <f>DATE(Summe!B10,1,1)</f>
        <v>1</v>
      </c>
    </row>
    <row r="2" spans="1:2" ht="15" x14ac:dyDescent="0.25">
      <c r="A2" s="15" t="s">
        <v>23</v>
      </c>
      <c r="B2" s="16">
        <f>DATE(Summe!B10,1,6)</f>
        <v>6</v>
      </c>
    </row>
    <row r="3" spans="1:2" ht="15" x14ac:dyDescent="0.25">
      <c r="A3" s="15" t="s">
        <v>24</v>
      </c>
      <c r="B3" s="16" t="e">
        <f>B4-1</f>
        <v>#VALUE!</v>
      </c>
    </row>
    <row r="4" spans="1:2" ht="15" x14ac:dyDescent="0.25">
      <c r="A4" s="15" t="s">
        <v>25</v>
      </c>
      <c r="B4" s="17" t="e">
        <f>DOLLAR((DAY(MINUTE(Summe!B10/38)/2+55)&amp;".4."&amp;Summe!B10)/7,)*7-6</f>
        <v>#VALUE!</v>
      </c>
    </row>
    <row r="5" spans="1:2" ht="15" x14ac:dyDescent="0.25">
      <c r="A5" s="15" t="s">
        <v>26</v>
      </c>
      <c r="B5" s="16" t="e">
        <f>B4+1</f>
        <v>#VALUE!</v>
      </c>
    </row>
    <row r="6" spans="1:2" ht="15" x14ac:dyDescent="0.25">
      <c r="A6" s="18" t="s">
        <v>27</v>
      </c>
      <c r="B6" s="16">
        <f>DATE(Summe!B10,5,1)</f>
        <v>122</v>
      </c>
    </row>
    <row r="7" spans="1:2" ht="15" x14ac:dyDescent="0.25">
      <c r="A7" s="15" t="s">
        <v>28</v>
      </c>
      <c r="B7" s="16" t="e">
        <f>B4+39</f>
        <v>#VALUE!</v>
      </c>
    </row>
    <row r="8" spans="1:2" ht="15" x14ac:dyDescent="0.25">
      <c r="A8" s="15" t="s">
        <v>29</v>
      </c>
      <c r="B8" s="16" t="e">
        <f>B4+49</f>
        <v>#VALUE!</v>
      </c>
    </row>
    <row r="9" spans="1:2" ht="15" x14ac:dyDescent="0.25">
      <c r="A9" s="15" t="s">
        <v>30</v>
      </c>
      <c r="B9" s="16" t="e">
        <f>B4+50</f>
        <v>#VALUE!</v>
      </c>
    </row>
    <row r="10" spans="1:2" ht="15" x14ac:dyDescent="0.25">
      <c r="A10" s="15" t="s">
        <v>31</v>
      </c>
      <c r="B10" s="16" t="e">
        <f>B4+60</f>
        <v>#VALUE!</v>
      </c>
    </row>
    <row r="11" spans="1:2" ht="15" x14ac:dyDescent="0.25">
      <c r="A11" s="18" t="s">
        <v>32</v>
      </c>
      <c r="B11" s="16">
        <f>DATE(Summe!B10,10,3)</f>
        <v>277</v>
      </c>
    </row>
    <row r="12" spans="1:2" ht="15" x14ac:dyDescent="0.25">
      <c r="A12" s="18" t="s">
        <v>33</v>
      </c>
      <c r="B12" s="16">
        <f>DATE(Summe!B10,11,1)</f>
        <v>306</v>
      </c>
    </row>
    <row r="13" spans="1:2" ht="15" x14ac:dyDescent="0.25">
      <c r="A13" s="18" t="s">
        <v>34</v>
      </c>
      <c r="B13" s="16">
        <f>DATE(Summe!B10,12,25)</f>
        <v>360</v>
      </c>
    </row>
    <row r="14" spans="1:2" ht="15" x14ac:dyDescent="0.25">
      <c r="A14" s="18" t="s">
        <v>35</v>
      </c>
      <c r="B14" s="16">
        <f>DATE(Summe!B10,12,26)</f>
        <v>361</v>
      </c>
    </row>
  </sheetData>
  <sheetProtection sheet="1" objects="1" scenarios="1" select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48"/>
  <sheetViews>
    <sheetView zoomScaleNormal="100" workbookViewId="0">
      <selection activeCell="B4" sqref="B4"/>
    </sheetView>
  </sheetViews>
  <sheetFormatPr baseColWidth="10" defaultColWidth="11.5703125" defaultRowHeight="15" x14ac:dyDescent="0.25"/>
  <cols>
    <col min="1" max="1" width="10.28515625" style="2" customWidth="1"/>
    <col min="2" max="2" width="33.140625" style="2" customWidth="1"/>
    <col min="3" max="3" width="7.7109375" style="3"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55" t="s">
        <v>1</v>
      </c>
      <c r="E1" s="57" t="s">
        <v>52</v>
      </c>
      <c r="F1" s="80" t="s">
        <v>53</v>
      </c>
      <c r="G1" s="80"/>
      <c r="H1" s="80"/>
    </row>
    <row r="2" spans="1:15" s="1" customFormat="1" x14ac:dyDescent="0.25">
      <c r="A2" s="29"/>
      <c r="B2" s="29"/>
      <c r="C2" s="30" t="s">
        <v>19</v>
      </c>
      <c r="D2" s="30"/>
      <c r="E2" s="56" t="s">
        <v>51</v>
      </c>
      <c r="F2" s="81" t="s">
        <v>54</v>
      </c>
      <c r="G2" s="81"/>
      <c r="H2" s="81"/>
    </row>
    <row r="3" spans="1:15" x14ac:dyDescent="0.25">
      <c r="A3" s="22"/>
      <c r="B3" s="22"/>
      <c r="C3" s="23"/>
      <c r="D3" s="61"/>
      <c r="E3" s="24"/>
      <c r="F3" s="72" t="s">
        <v>59</v>
      </c>
      <c r="G3" s="72" t="s">
        <v>60</v>
      </c>
      <c r="H3" s="72" t="s">
        <v>61</v>
      </c>
      <c r="O3" s="7"/>
    </row>
    <row r="4" spans="1:15" x14ac:dyDescent="0.25">
      <c r="A4" s="25" t="str">
        <f>IF(ISBLANK(Summe!B10),"DATUM",DATE(Summe!B10,1,1))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1"/>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30"/>
      <c r="D36" s="59">
        <f>SUM(D4:D35)</f>
        <v>0</v>
      </c>
      <c r="E36" s="31">
        <f>SUM(E4:E35)</f>
        <v>0</v>
      </c>
      <c r="F36" s="74"/>
      <c r="G36" s="74"/>
      <c r="H36" s="74"/>
      <c r="I36" s="75"/>
      <c r="J36" s="75"/>
      <c r="K36" s="75"/>
      <c r="L36" s="75"/>
      <c r="M36" s="75"/>
      <c r="N36" s="75"/>
      <c r="O36" s="75"/>
    </row>
    <row r="37" spans="1:15" x14ac:dyDescent="0.25">
      <c r="A37" s="12"/>
      <c r="B37" s="12"/>
      <c r="C37" s="13"/>
      <c r="D37" s="13"/>
      <c r="E37" s="14"/>
      <c r="K37" s="37"/>
      <c r="O37" s="7"/>
    </row>
    <row r="38" spans="1:15" x14ac:dyDescent="0.25">
      <c r="A38" s="21" t="s">
        <v>37</v>
      </c>
      <c r="B38" s="12"/>
      <c r="C38" s="13"/>
      <c r="D38" s="13"/>
      <c r="E38" s="14"/>
      <c r="J38" s="37"/>
    </row>
    <row r="39" spans="1:15" x14ac:dyDescent="0.25">
      <c r="A39" s="20" t="s">
        <v>36</v>
      </c>
      <c r="B39" s="12"/>
      <c r="C39" s="13"/>
      <c r="D39" s="13"/>
      <c r="E39" s="14"/>
    </row>
    <row r="40" spans="1:15" x14ac:dyDescent="0.25">
      <c r="A40" s="12"/>
      <c r="B40" s="12"/>
      <c r="C40" s="13"/>
      <c r="D40" s="13"/>
      <c r="E40" s="14"/>
    </row>
    <row r="41" spans="1:15" x14ac:dyDescent="0.25">
      <c r="A41" s="54" t="s">
        <v>43</v>
      </c>
      <c r="B41" s="12"/>
      <c r="C41" s="13"/>
      <c r="D41" s="13"/>
      <c r="E41" s="14"/>
    </row>
    <row r="42" spans="1:15" x14ac:dyDescent="0.25">
      <c r="A42" s="54" t="s">
        <v>46</v>
      </c>
      <c r="B42" s="12"/>
      <c r="C42" s="13"/>
      <c r="D42" s="13"/>
      <c r="E42" s="14"/>
    </row>
    <row r="43" spans="1:15" x14ac:dyDescent="0.25">
      <c r="A43" s="54" t="s">
        <v>44</v>
      </c>
      <c r="B43" s="12"/>
      <c r="C43" s="13"/>
      <c r="D43" s="13"/>
      <c r="E43" s="14"/>
    </row>
    <row r="44" spans="1:15" x14ac:dyDescent="0.25">
      <c r="A44" s="54" t="s">
        <v>45</v>
      </c>
      <c r="B44" s="12"/>
      <c r="C44" s="13"/>
      <c r="D44" s="13"/>
      <c r="E44" s="14"/>
    </row>
    <row r="45" spans="1:15" x14ac:dyDescent="0.25">
      <c r="A45" s="54" t="s">
        <v>55</v>
      </c>
      <c r="B45" s="12"/>
      <c r="C45" s="13"/>
      <c r="D45" s="13"/>
      <c r="E45" s="14"/>
    </row>
    <row r="46" spans="1:15" x14ac:dyDescent="0.25">
      <c r="A46" s="54" t="s">
        <v>56</v>
      </c>
      <c r="B46" s="12"/>
      <c r="C46" s="13"/>
      <c r="D46" s="13"/>
      <c r="E46" s="14"/>
    </row>
    <row r="47" spans="1:15" x14ac:dyDescent="0.25">
      <c r="A47" s="54" t="s">
        <v>57</v>
      </c>
      <c r="B47" s="12"/>
      <c r="C47" s="13"/>
      <c r="D47" s="13"/>
      <c r="E47" s="14"/>
    </row>
    <row r="48" spans="1:15" x14ac:dyDescent="0.25">
      <c r="A48" s="73" t="s">
        <v>58</v>
      </c>
    </row>
  </sheetData>
  <sheetProtection algorithmName="SHA-512" hashValue="vPTB2zeO1X+Du4/cCiZOsFAu863JYIbWbHVrJsjWVb2dDFUGKJdOBDIlUq5O3miGXn+HFCWJAheNyOcW7P8CEQ==" saltValue="5Wo1Wm+BpKNWgeU8vjCIQA==" spinCount="100000" sheet="1" objects="1" scenarios="1" selectLockedCells="1"/>
  <mergeCells count="2">
    <mergeCell ref="F1:H1"/>
    <mergeCell ref="F2:H2"/>
  </mergeCells>
  <phoneticPr fontId="0" type="noConversion"/>
  <conditionalFormatting sqref="A4:A34">
    <cfRule type="expression" dxfId="45" priority="3">
      <formula>COUNTIF(Feiertage,A4)&gt;0</formula>
    </cfRule>
    <cfRule type="expression" dxfId="44" priority="4">
      <formula>WEEKDAY(A4,2)&gt;5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O48"/>
  <sheetViews>
    <sheetView zoomScaleNormal="100" workbookViewId="0">
      <selection activeCell="B4" sqref="B4"/>
    </sheetView>
  </sheetViews>
  <sheetFormatPr baseColWidth="10" defaultColWidth="11.5703125" defaultRowHeight="15" x14ac:dyDescent="0.25"/>
  <cols>
    <col min="1" max="1" width="11" style="2" customWidth="1"/>
    <col min="2" max="2" width="32.285156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IF(ISBLANK(Summe!B10),"DATUM",DATE(Summe!B10,2,1))</f>
        <v>DATUM</v>
      </c>
      <c r="B4" s="26"/>
      <c r="C4" s="27"/>
      <c r="D4" s="60"/>
      <c r="E4" s="28">
        <f t="shared" ref="E4:E32"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3" si="3">IF(C5="X",12*0.2,IF(D5&lt;=8,0,IF(D5=24,24*0.2,IF(AND(D5&gt;8,D5&lt;24),12*0.2))))</f>
        <v>0</v>
      </c>
      <c r="J5" s="75">
        <f t="shared" ref="J5:J33" si="4">IF(C5="X",12*0.4,IF(D5&lt;=8,0,IF(D5=24,24*0.4,IF(AND(D5&gt;8,D5&lt;24),12*0.4))))</f>
        <v>0</v>
      </c>
      <c r="K5" s="75">
        <f t="shared" ref="K5:K33" si="5">IF(C5="X",12*0.4,IF(D5&lt;=8,0,IF(D5=24,24*0.4,IF(AND(D5&gt;8,D5&lt;24),12*0.4))))</f>
        <v>0</v>
      </c>
      <c r="L5" s="75">
        <f t="shared" ref="L5:L33" si="6">IF(OR(F5="F",F5="X"),I5,0)</f>
        <v>0</v>
      </c>
      <c r="M5" s="75">
        <f t="shared" ref="M5:M33" si="7">IF(OR(G5="M",G5="X"),J5,0)</f>
        <v>0</v>
      </c>
      <c r="N5" s="75">
        <f t="shared" ref="N5:N33" si="8">IF(OR(H5="A",H5="X"),K5,0)</f>
        <v>0</v>
      </c>
      <c r="O5" s="75">
        <f t="shared" ref="O5:O33"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s="1" customFormat="1" x14ac:dyDescent="0.25">
      <c r="A32" s="25" t="str">
        <f>IF(ISBLANK(Summe!B10),"DATUM",IF(DAY(A31+1)=29,A31+1,"--"))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ht="15.75" thickBot="1" x14ac:dyDescent="0.3">
      <c r="A33" s="45"/>
      <c r="B33" s="45"/>
      <c r="C33" s="45"/>
      <c r="D33" s="64"/>
      <c r="E33" s="46"/>
      <c r="F33" s="77"/>
      <c r="G33" s="77"/>
      <c r="H33" s="77"/>
      <c r="I33" s="75">
        <f t="shared" si="3"/>
        <v>0</v>
      </c>
      <c r="J33" s="75">
        <f t="shared" si="4"/>
        <v>0</v>
      </c>
      <c r="K33" s="75">
        <f t="shared" si="5"/>
        <v>0</v>
      </c>
      <c r="L33" s="75">
        <f t="shared" si="6"/>
        <v>0</v>
      </c>
      <c r="M33" s="75">
        <f t="shared" si="7"/>
        <v>0</v>
      </c>
      <c r="N33" s="75">
        <f t="shared" si="8"/>
        <v>0</v>
      </c>
      <c r="O33" s="75">
        <f t="shared" si="9"/>
        <v>0</v>
      </c>
    </row>
    <row r="34" spans="1:15" x14ac:dyDescent="0.25">
      <c r="A34" s="32" t="s">
        <v>38</v>
      </c>
      <c r="B34" s="29"/>
      <c r="C34" s="29"/>
      <c r="D34" s="59">
        <f>SUM(D4:D32)</f>
        <v>0</v>
      </c>
      <c r="E34" s="31">
        <f>SUM(E4:E32)</f>
        <v>0</v>
      </c>
      <c r="F34" s="74"/>
      <c r="G34" s="74"/>
      <c r="H34" s="74"/>
      <c r="I34" s="75"/>
      <c r="J34" s="75"/>
      <c r="K34" s="75"/>
      <c r="L34" s="75"/>
      <c r="M34" s="75"/>
      <c r="N34" s="75"/>
      <c r="O34" s="75"/>
    </row>
    <row r="35" spans="1:15" s="1" customFormat="1" x14ac:dyDescent="0.25">
      <c r="A35" s="19"/>
      <c r="B35" s="19"/>
      <c r="C35" s="19"/>
      <c r="D35" s="19"/>
      <c r="E35" s="19"/>
      <c r="F35" s="5"/>
      <c r="G35" s="5"/>
      <c r="H35" s="5"/>
    </row>
    <row r="36" spans="1:15" x14ac:dyDescent="0.25">
      <c r="A36" s="21" t="s">
        <v>37</v>
      </c>
      <c r="B36" s="12"/>
      <c r="C36" s="12"/>
      <c r="D36" s="13"/>
      <c r="E36" s="14"/>
    </row>
    <row r="37" spans="1:15" x14ac:dyDescent="0.25">
      <c r="A37" s="20" t="s">
        <v>36</v>
      </c>
      <c r="B37" s="12"/>
      <c r="C37" s="12"/>
      <c r="D37" s="13"/>
      <c r="E37" s="14"/>
    </row>
    <row r="38" spans="1:15" x14ac:dyDescent="0.25">
      <c r="A38" s="12"/>
      <c r="B38" s="12"/>
      <c r="C38" s="12"/>
      <c r="D38" s="13"/>
      <c r="E38" s="14"/>
    </row>
    <row r="39" spans="1:15" x14ac:dyDescent="0.25">
      <c r="A39" s="54" t="s">
        <v>43</v>
      </c>
      <c r="B39" s="12"/>
      <c r="C39" s="12"/>
      <c r="D39" s="13"/>
      <c r="E39" s="14"/>
    </row>
    <row r="40" spans="1:15" x14ac:dyDescent="0.25">
      <c r="A40" s="54" t="s">
        <v>46</v>
      </c>
      <c r="B40" s="12"/>
      <c r="C40" s="12"/>
      <c r="D40" s="13"/>
      <c r="E40" s="14"/>
    </row>
    <row r="41" spans="1:15" x14ac:dyDescent="0.25">
      <c r="A41" s="54" t="s">
        <v>44</v>
      </c>
      <c r="B41" s="12"/>
      <c r="C41" s="12"/>
      <c r="D41" s="13"/>
      <c r="E41" s="14"/>
    </row>
    <row r="42" spans="1:15" x14ac:dyDescent="0.25">
      <c r="A42" s="54" t="s">
        <v>45</v>
      </c>
      <c r="B42" s="12"/>
      <c r="C42" s="12"/>
      <c r="D42" s="13"/>
      <c r="E42" s="14"/>
    </row>
    <row r="43" spans="1:15" x14ac:dyDescent="0.25">
      <c r="A43" s="54" t="s">
        <v>55</v>
      </c>
      <c r="B43" s="12"/>
      <c r="C43" s="12"/>
      <c r="D43" s="13"/>
      <c r="E43" s="14"/>
    </row>
    <row r="44" spans="1:15" x14ac:dyDescent="0.25">
      <c r="A44" s="54" t="s">
        <v>56</v>
      </c>
      <c r="B44" s="12"/>
      <c r="C44" s="12"/>
      <c r="D44" s="13"/>
      <c r="E44" s="14"/>
    </row>
    <row r="45" spans="1:15" x14ac:dyDescent="0.25">
      <c r="A45" s="54" t="s">
        <v>57</v>
      </c>
      <c r="B45" s="12"/>
      <c r="C45" s="12"/>
      <c r="D45" s="13"/>
      <c r="E45" s="14"/>
    </row>
    <row r="46" spans="1:15" x14ac:dyDescent="0.25">
      <c r="A46" s="73" t="s">
        <v>58</v>
      </c>
      <c r="B46" s="12"/>
      <c r="C46" s="12"/>
      <c r="D46" s="13"/>
      <c r="E46" s="14"/>
    </row>
    <row r="47" spans="1:15" x14ac:dyDescent="0.25">
      <c r="A47" s="12"/>
      <c r="B47" s="12"/>
      <c r="C47" s="12"/>
      <c r="D47" s="13"/>
      <c r="E47" s="14"/>
    </row>
    <row r="48" spans="1:15" x14ac:dyDescent="0.25">
      <c r="A48" s="12"/>
      <c r="B48" s="12"/>
      <c r="C48" s="12"/>
      <c r="D48" s="13"/>
      <c r="E48" s="14"/>
    </row>
  </sheetData>
  <sheetProtection algorithmName="SHA-512" hashValue="08jja6fMxxz/Fpz72hW7w3AoeKzNQU6AEb8osBQDVND9wdukL6w9m5iuwYl0e4qRTVgMQuVzbwoqxFWr6a7J1w==" saltValue="UihKKyNyI7JSOfqAxwUZ0w==" spinCount="100000" sheet="1" objects="1" scenarios="1" selectLockedCells="1"/>
  <mergeCells count="2">
    <mergeCell ref="F1:H1"/>
    <mergeCell ref="F2:H2"/>
  </mergeCells>
  <phoneticPr fontId="0" type="noConversion"/>
  <conditionalFormatting sqref="A4">
    <cfRule type="expression" dxfId="43" priority="3">
      <formula>COUNTIF(Feiertage,A4)&gt;0</formula>
    </cfRule>
    <cfRule type="expression" dxfId="42" priority="4">
      <formula>WEEKDAY(A4,2)&gt;5</formula>
    </cfRule>
  </conditionalFormatting>
  <conditionalFormatting sqref="A5:A32">
    <cfRule type="expression" dxfId="41" priority="1">
      <formula>COUNTIF(Feiertage,A5)&gt;0</formula>
    </cfRule>
    <cfRule type="expression" dxfId="40"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O48"/>
  <sheetViews>
    <sheetView zoomScaleNormal="100" workbookViewId="0">
      <selection activeCell="B4" sqref="B4"/>
    </sheetView>
  </sheetViews>
  <sheetFormatPr baseColWidth="10" defaultColWidth="11.5703125" defaultRowHeight="15" x14ac:dyDescent="0.25"/>
  <cols>
    <col min="1" max="1" width="10.5703125" style="2" customWidth="1"/>
    <col min="2" max="2" width="32.8554687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IF(ISBLANK(Summe!B10),"DATUM",DATE(Summe!B10,3,1))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0"/>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cr4EDvPyAZdw4mBng+rjcjodHneqivwyIpYC7vqpraKOys45yLtUtDVuPBkGJio+vc7mfJ7CervoW1WQHAcjwA==" saltValue="CGRO8sgaaWfqw3y47m0OSg==" spinCount="100000" sheet="1" objects="1" scenarios="1" selectLockedCells="1"/>
  <mergeCells count="2">
    <mergeCell ref="F1:H1"/>
    <mergeCell ref="F2:H2"/>
  </mergeCells>
  <phoneticPr fontId="0" type="noConversion"/>
  <conditionalFormatting sqref="A4">
    <cfRule type="expression" dxfId="39" priority="3">
      <formula>COUNTIF(Feiertage,A4)&gt;0</formula>
    </cfRule>
    <cfRule type="expression" dxfId="38" priority="4">
      <formula>WEEKDAY(A4,2)&gt;5</formula>
    </cfRule>
  </conditionalFormatting>
  <conditionalFormatting sqref="A5:A34">
    <cfRule type="expression" dxfId="37" priority="1">
      <formula>COUNTIF(Feiertage,A5)&gt;0</formula>
    </cfRule>
    <cfRule type="expression" dxfId="36"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O48"/>
  <sheetViews>
    <sheetView zoomScaleNormal="100" workbookViewId="0">
      <selection activeCell="B4" sqref="B4"/>
    </sheetView>
  </sheetViews>
  <sheetFormatPr baseColWidth="10" defaultColWidth="11.5703125" defaultRowHeight="15" x14ac:dyDescent="0.25"/>
  <cols>
    <col min="1" max="1" width="10.85546875" style="2" customWidth="1"/>
    <col min="2" max="2" width="32.5703125" style="2" customWidth="1"/>
    <col min="3" max="3" width="7.7109375" style="3"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3"/>
      <c r="D3" s="61"/>
      <c r="E3" s="24"/>
      <c r="F3" s="72" t="s">
        <v>59</v>
      </c>
      <c r="G3" s="72" t="s">
        <v>60</v>
      </c>
      <c r="H3" s="72" t="s">
        <v>61</v>
      </c>
    </row>
    <row r="4" spans="1:15" x14ac:dyDescent="0.25">
      <c r="A4" s="25" t="str">
        <f>IF(ISBLANK(Summe!B10),"DATUM",DATE(Summe!B10,4,1))</f>
        <v>DATUM</v>
      </c>
      <c r="B4" s="26"/>
      <c r="C4" s="27"/>
      <c r="D4" s="60"/>
      <c r="E4" s="28">
        <f t="shared" ref="E4:E33"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4" si="3">IF(C5="X",12*0.2,IF(D5&lt;=8,0,IF(D5=24,24*0.2,IF(AND(D5&gt;8,D5&lt;24),12*0.2))))</f>
        <v>0</v>
      </c>
      <c r="J5" s="75">
        <f t="shared" ref="J5:J34" si="4">IF(C5="X",12*0.4,IF(D5&lt;=8,0,IF(D5=24,24*0.4,IF(AND(D5&gt;8,D5&lt;24),12*0.4))))</f>
        <v>0</v>
      </c>
      <c r="K5" s="75">
        <f t="shared" ref="K5:K34" si="5">IF(C5="X",12*0.4,IF(D5&lt;=8,0,IF(D5=24,24*0.4,IF(AND(D5&gt;8,D5&lt;24),12*0.4))))</f>
        <v>0</v>
      </c>
      <c r="L5" s="75">
        <f t="shared" ref="L5:L34" si="6">IF(OR(F5="F",F5="X"),I5,0)</f>
        <v>0</v>
      </c>
      <c r="M5" s="75">
        <f t="shared" ref="M5:M34" si="7">IF(OR(G5="M",G5="X"),J5,0)</f>
        <v>0</v>
      </c>
      <c r="N5" s="75">
        <f t="shared" ref="N5:N34" si="8">IF(OR(H5="A",H5="X"),K5,0)</f>
        <v>0</v>
      </c>
      <c r="O5" s="75">
        <f t="shared" ref="O5:O34"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s="1" customFormat="1" ht="15.75" thickBot="1" x14ac:dyDescent="0.3">
      <c r="A34" s="39"/>
      <c r="B34" s="40"/>
      <c r="C34" s="41"/>
      <c r="D34" s="62"/>
      <c r="E34" s="42"/>
      <c r="F34" s="78"/>
      <c r="G34" s="78"/>
      <c r="H34" s="78"/>
      <c r="I34" s="75">
        <f t="shared" si="3"/>
        <v>0</v>
      </c>
      <c r="J34" s="75">
        <f t="shared" si="4"/>
        <v>0</v>
      </c>
      <c r="K34" s="75">
        <f t="shared" si="5"/>
        <v>0</v>
      </c>
      <c r="L34" s="75">
        <f t="shared" si="6"/>
        <v>0</v>
      </c>
      <c r="M34" s="75">
        <f t="shared" si="7"/>
        <v>0</v>
      </c>
      <c r="N34" s="75">
        <f t="shared" si="8"/>
        <v>0</v>
      </c>
      <c r="O34" s="75">
        <f t="shared" si="9"/>
        <v>0</v>
      </c>
    </row>
    <row r="35" spans="1:15" s="1" customFormat="1" x14ac:dyDescent="0.25">
      <c r="A35" s="32" t="s">
        <v>38</v>
      </c>
      <c r="B35" s="29"/>
      <c r="C35" s="30"/>
      <c r="D35" s="59">
        <f>SUM(D4:D34)</f>
        <v>0</v>
      </c>
      <c r="E35" s="31">
        <f>SUM(E4:E34)</f>
        <v>0</v>
      </c>
      <c r="F35" s="74"/>
      <c r="G35" s="74"/>
      <c r="H35" s="74"/>
      <c r="I35" s="75"/>
      <c r="J35" s="75"/>
      <c r="K35" s="75"/>
      <c r="L35" s="75"/>
      <c r="M35" s="75"/>
      <c r="N35" s="75"/>
      <c r="O35" s="75"/>
    </row>
    <row r="36" spans="1:15" x14ac:dyDescent="0.25">
      <c r="A36" s="12"/>
      <c r="B36" s="12"/>
      <c r="C36" s="13"/>
      <c r="D36" s="13"/>
      <c r="E36" s="14"/>
    </row>
    <row r="37" spans="1:15" x14ac:dyDescent="0.25">
      <c r="A37" s="21" t="s">
        <v>37</v>
      </c>
      <c r="B37" s="12"/>
      <c r="C37" s="13"/>
      <c r="D37" s="13"/>
      <c r="E37" s="14"/>
    </row>
    <row r="38" spans="1:15" x14ac:dyDescent="0.25">
      <c r="A38" s="20" t="s">
        <v>36</v>
      </c>
      <c r="B38" s="12"/>
      <c r="C38" s="13"/>
      <c r="D38" s="13"/>
      <c r="E38" s="14"/>
    </row>
    <row r="39" spans="1:15" x14ac:dyDescent="0.25">
      <c r="A39" s="12"/>
      <c r="B39" s="12"/>
      <c r="C39" s="13"/>
      <c r="D39" s="13"/>
      <c r="E39" s="14"/>
    </row>
    <row r="40" spans="1:15" x14ac:dyDescent="0.25">
      <c r="A40" s="54" t="s">
        <v>43</v>
      </c>
      <c r="B40" s="12"/>
      <c r="C40" s="13"/>
      <c r="D40" s="13"/>
      <c r="E40" s="14"/>
    </row>
    <row r="41" spans="1:15" x14ac:dyDescent="0.25">
      <c r="A41" s="54" t="s">
        <v>46</v>
      </c>
      <c r="B41" s="12"/>
      <c r="C41" s="13"/>
      <c r="D41" s="13"/>
      <c r="E41" s="14"/>
    </row>
    <row r="42" spans="1:15" x14ac:dyDescent="0.25">
      <c r="A42" s="54" t="s">
        <v>44</v>
      </c>
      <c r="B42" s="12"/>
      <c r="C42" s="13"/>
      <c r="D42" s="13"/>
      <c r="E42" s="14"/>
    </row>
    <row r="43" spans="1:15" x14ac:dyDescent="0.25">
      <c r="A43" s="54" t="s">
        <v>45</v>
      </c>
      <c r="B43" s="12"/>
      <c r="C43" s="13"/>
      <c r="D43" s="13"/>
      <c r="E43" s="14"/>
    </row>
    <row r="44" spans="1:15" x14ac:dyDescent="0.25">
      <c r="A44" s="54" t="s">
        <v>55</v>
      </c>
      <c r="B44" s="12"/>
      <c r="C44" s="13"/>
      <c r="D44" s="13"/>
      <c r="E44" s="14"/>
    </row>
    <row r="45" spans="1:15" x14ac:dyDescent="0.25">
      <c r="A45" s="54" t="s">
        <v>56</v>
      </c>
      <c r="B45" s="12"/>
      <c r="C45" s="13"/>
      <c r="D45" s="13"/>
      <c r="E45" s="14"/>
    </row>
    <row r="46" spans="1:15" x14ac:dyDescent="0.25">
      <c r="A46" s="54" t="s">
        <v>57</v>
      </c>
      <c r="B46" s="12"/>
      <c r="C46" s="13"/>
      <c r="D46" s="13"/>
      <c r="E46" s="14"/>
    </row>
    <row r="47" spans="1:15" x14ac:dyDescent="0.25">
      <c r="A47" s="73" t="s">
        <v>58</v>
      </c>
      <c r="B47" s="12"/>
      <c r="C47" s="13"/>
      <c r="D47" s="13"/>
      <c r="E47" s="14"/>
    </row>
    <row r="48" spans="1:15" x14ac:dyDescent="0.25">
      <c r="A48" s="12"/>
      <c r="B48" s="12"/>
      <c r="C48" s="13"/>
      <c r="D48" s="13"/>
      <c r="E48" s="14"/>
    </row>
  </sheetData>
  <sheetProtection algorithmName="SHA-512" hashValue="d4DYLAGYX2oj9vW2m78jMwCvFvaP3bY19WE5ZevwqqIRq/qm0BUazKyF8/VNE8uPLHjGX6WrBjkIagAGWrshnA==" saltValue="s32UiUaoOc98ZWB9ysDlyg==" spinCount="100000" sheet="1" objects="1" scenarios="1" selectLockedCells="1"/>
  <mergeCells count="2">
    <mergeCell ref="F1:H1"/>
    <mergeCell ref="F2:H2"/>
  </mergeCells>
  <phoneticPr fontId="0" type="noConversion"/>
  <conditionalFormatting sqref="A4">
    <cfRule type="expression" dxfId="35" priority="5">
      <formula>COUNTIF(Feiertage,A4)&gt;0</formula>
    </cfRule>
    <cfRule type="expression" dxfId="34" priority="6">
      <formula>WEEKDAY(A4,2)&gt;5</formula>
    </cfRule>
  </conditionalFormatting>
  <conditionalFormatting sqref="A5:A33">
    <cfRule type="expression" dxfId="33" priority="1">
      <formula>COUNTIF(Feiertage,A5)&gt;0</formula>
    </cfRule>
    <cfRule type="expression" dxfId="32"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O48"/>
  <sheetViews>
    <sheetView zoomScaleNormal="100" workbookViewId="0">
      <selection activeCell="B4" sqref="B4"/>
    </sheetView>
  </sheetViews>
  <sheetFormatPr baseColWidth="10" defaultColWidth="11.5703125" defaultRowHeight="15" x14ac:dyDescent="0.25"/>
  <cols>
    <col min="1" max="1" width="11" style="2" customWidth="1"/>
    <col min="2" max="2" width="32.42578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IF(ISBLANK(Summe!B10),"DATUM",DATE(Summe!B10,5,1))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0"/>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BlFS44u1gh4t0a9j3/gOvXaLDhUCHNIQD5uW7MKs1aOVe19I8Vxrgq0jyQfnAtv5bru+AMPcqu6DH9jR036Aew==" saltValue="ypYzXSYQxMAbOBWkDyg3ng==" spinCount="100000" sheet="1" objects="1" scenarios="1" selectLockedCells="1"/>
  <mergeCells count="2">
    <mergeCell ref="F1:H1"/>
    <mergeCell ref="F2:H2"/>
  </mergeCells>
  <phoneticPr fontId="0" type="noConversion"/>
  <conditionalFormatting sqref="A4">
    <cfRule type="expression" dxfId="31" priority="3">
      <formula>COUNTIF(Feiertage,A4)&gt;0</formula>
    </cfRule>
    <cfRule type="expression" dxfId="30" priority="4">
      <formula>WEEKDAY(A4,2)&gt;5</formula>
    </cfRule>
  </conditionalFormatting>
  <conditionalFormatting sqref="A5:A34">
    <cfRule type="expression" dxfId="29" priority="1">
      <formula>COUNTIF(Feiertage,A5)&gt;0</formula>
    </cfRule>
    <cfRule type="expression" dxfId="28"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48"/>
  <sheetViews>
    <sheetView zoomScaleNormal="100" workbookViewId="0">
      <selection activeCell="B4" sqref="B4"/>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IF(ISBLANK(Summe!B10),"DATUM",DATE(Summe!B10,6,1))</f>
        <v>DATUM</v>
      </c>
      <c r="B4" s="26"/>
      <c r="C4" s="27"/>
      <c r="D4" s="60"/>
      <c r="E4" s="28">
        <f t="shared" ref="E4:E33"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4" si="3">IF(C5="X",12*0.2,IF(D5&lt;=8,0,IF(D5=24,24*0.2,IF(AND(D5&gt;8,D5&lt;24),12*0.2))))</f>
        <v>0</v>
      </c>
      <c r="J5" s="75">
        <f t="shared" ref="J5:J34" si="4">IF(C5="X",12*0.4,IF(D5&lt;=8,0,IF(D5=24,24*0.4,IF(AND(D5&gt;8,D5&lt;24),12*0.4))))</f>
        <v>0</v>
      </c>
      <c r="K5" s="75">
        <f t="shared" ref="K5:K34" si="5">IF(C5="X",12*0.4,IF(D5&lt;=8,0,IF(D5=24,24*0.4,IF(AND(D5&gt;8,D5&lt;24),12*0.4))))</f>
        <v>0</v>
      </c>
      <c r="L5" s="75">
        <f t="shared" ref="L5:L34" si="6">IF(OR(F5="F",F5="X"),I5,0)</f>
        <v>0</v>
      </c>
      <c r="M5" s="75">
        <f t="shared" ref="M5:M34" si="7">IF(OR(G5="M",G5="X"),J5,0)</f>
        <v>0</v>
      </c>
      <c r="N5" s="75">
        <f t="shared" ref="N5:N34" si="8">IF(OR(H5="A",H5="X"),K5,0)</f>
        <v>0</v>
      </c>
      <c r="O5" s="75">
        <f t="shared" ref="O5:O34"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s="1" customFormat="1" ht="15.75" thickBot="1" x14ac:dyDescent="0.3">
      <c r="A34" s="39"/>
      <c r="B34" s="40"/>
      <c r="C34" s="40"/>
      <c r="D34" s="62"/>
      <c r="E34" s="42"/>
      <c r="F34" s="78"/>
      <c r="G34" s="78"/>
      <c r="H34" s="78"/>
      <c r="I34" s="75">
        <f t="shared" si="3"/>
        <v>0</v>
      </c>
      <c r="J34" s="75">
        <f t="shared" si="4"/>
        <v>0</v>
      </c>
      <c r="K34" s="75">
        <f t="shared" si="5"/>
        <v>0</v>
      </c>
      <c r="L34" s="75">
        <f t="shared" si="6"/>
        <v>0</v>
      </c>
      <c r="M34" s="75">
        <f t="shared" si="7"/>
        <v>0</v>
      </c>
      <c r="N34" s="75">
        <f t="shared" si="8"/>
        <v>0</v>
      </c>
      <c r="O34" s="75">
        <f t="shared" si="9"/>
        <v>0</v>
      </c>
    </row>
    <row r="35" spans="1:15" s="1" customFormat="1" x14ac:dyDescent="0.25">
      <c r="A35" s="32" t="s">
        <v>38</v>
      </c>
      <c r="B35" s="29"/>
      <c r="C35" s="29"/>
      <c r="D35" s="59">
        <f>SUM(D4:D34)</f>
        <v>0</v>
      </c>
      <c r="E35" s="31">
        <f>SUM(E4:E34)</f>
        <v>0</v>
      </c>
      <c r="F35" s="74"/>
      <c r="G35" s="74"/>
      <c r="H35" s="74"/>
      <c r="I35" s="75"/>
      <c r="J35" s="75"/>
      <c r="K35" s="75"/>
      <c r="L35" s="75"/>
      <c r="M35" s="75"/>
      <c r="N35" s="75"/>
      <c r="O35" s="75"/>
    </row>
    <row r="36" spans="1:15" x14ac:dyDescent="0.25">
      <c r="A36" s="12"/>
      <c r="B36" s="12"/>
      <c r="C36" s="12"/>
      <c r="D36" s="13"/>
      <c r="E36" s="14"/>
    </row>
    <row r="37" spans="1:15" x14ac:dyDescent="0.25">
      <c r="A37" s="21" t="s">
        <v>37</v>
      </c>
      <c r="B37" s="12"/>
      <c r="C37" s="12"/>
      <c r="D37" s="13"/>
      <c r="E37" s="14"/>
    </row>
    <row r="38" spans="1:15" x14ac:dyDescent="0.25">
      <c r="A38" s="20" t="s">
        <v>36</v>
      </c>
      <c r="B38" s="12"/>
      <c r="C38" s="12"/>
      <c r="D38" s="13"/>
      <c r="E38" s="14"/>
    </row>
    <row r="39" spans="1:15" x14ac:dyDescent="0.25">
      <c r="A39" s="12"/>
      <c r="B39" s="12"/>
      <c r="C39" s="12"/>
      <c r="D39" s="13"/>
      <c r="E39" s="14"/>
    </row>
    <row r="40" spans="1:15" x14ac:dyDescent="0.25">
      <c r="A40" s="54" t="s">
        <v>43</v>
      </c>
      <c r="B40" s="12"/>
      <c r="C40" s="12"/>
      <c r="D40" s="13"/>
      <c r="E40" s="14"/>
    </row>
    <row r="41" spans="1:15" x14ac:dyDescent="0.25">
      <c r="A41" s="54" t="s">
        <v>46</v>
      </c>
      <c r="B41" s="12"/>
      <c r="C41" s="12"/>
      <c r="D41" s="13"/>
      <c r="E41" s="14"/>
    </row>
    <row r="42" spans="1:15" x14ac:dyDescent="0.25">
      <c r="A42" s="54" t="s">
        <v>44</v>
      </c>
      <c r="B42" s="12"/>
      <c r="C42" s="12"/>
      <c r="D42" s="13"/>
      <c r="E42" s="14"/>
    </row>
    <row r="43" spans="1:15" x14ac:dyDescent="0.25">
      <c r="A43" s="54" t="s">
        <v>45</v>
      </c>
      <c r="B43" s="12"/>
      <c r="C43" s="12"/>
      <c r="D43" s="13"/>
      <c r="E43" s="14"/>
    </row>
    <row r="44" spans="1:15" x14ac:dyDescent="0.25">
      <c r="A44" s="54" t="s">
        <v>55</v>
      </c>
      <c r="B44" s="12"/>
      <c r="C44" s="12"/>
      <c r="D44" s="13"/>
      <c r="E44" s="14"/>
    </row>
    <row r="45" spans="1:15" x14ac:dyDescent="0.25">
      <c r="A45" s="54" t="s">
        <v>56</v>
      </c>
      <c r="B45" s="12"/>
      <c r="C45" s="12"/>
      <c r="D45" s="13"/>
      <c r="E45" s="14"/>
    </row>
    <row r="46" spans="1:15" x14ac:dyDescent="0.25">
      <c r="A46" s="54" t="s">
        <v>57</v>
      </c>
      <c r="B46" s="12"/>
      <c r="C46" s="12"/>
      <c r="D46" s="13"/>
      <c r="E46" s="14"/>
    </row>
    <row r="47" spans="1:15" x14ac:dyDescent="0.25">
      <c r="A47" s="73" t="s">
        <v>58</v>
      </c>
      <c r="B47" s="12"/>
      <c r="C47" s="12"/>
      <c r="D47" s="13"/>
      <c r="E47" s="14"/>
    </row>
    <row r="48" spans="1:15" x14ac:dyDescent="0.25">
      <c r="A48" s="12"/>
      <c r="B48" s="12"/>
      <c r="C48" s="12"/>
      <c r="D48" s="13"/>
      <c r="E48" s="14"/>
    </row>
  </sheetData>
  <sheetProtection algorithmName="SHA-512" hashValue="wyYMMwuPhDLqa/t7eDc09X5A9J31+uEwJQEmRWQOa3bNcLEEYdFBOGnK1Zu+9tJyuShFlkIGGr0MMEv6/z5S8w==" saltValue="CfOJ448QrEVEHSojHuAMgQ==" spinCount="100000" sheet="1" objects="1" scenarios="1" selectLockedCells="1"/>
  <mergeCells count="2">
    <mergeCell ref="F1:H1"/>
    <mergeCell ref="F2:H2"/>
  </mergeCells>
  <phoneticPr fontId="0" type="noConversion"/>
  <conditionalFormatting sqref="A4">
    <cfRule type="expression" dxfId="27" priority="3">
      <formula>COUNTIF(Feiertage,A4)&gt;0</formula>
    </cfRule>
    <cfRule type="expression" dxfId="26" priority="4">
      <formula>WEEKDAY(A4,2)&gt;5</formula>
    </cfRule>
  </conditionalFormatting>
  <conditionalFormatting sqref="A5:A33">
    <cfRule type="expression" dxfId="25" priority="1">
      <formula>COUNTIF(Feiertage,A5)&gt;0</formula>
    </cfRule>
    <cfRule type="expression" dxfId="24"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O48"/>
  <sheetViews>
    <sheetView zoomScaleNormal="100" workbookViewId="0">
      <selection activeCell="B4" sqref="B4"/>
    </sheetView>
  </sheetViews>
  <sheetFormatPr baseColWidth="10" defaultColWidth="11.5703125" defaultRowHeight="15" x14ac:dyDescent="0.25"/>
  <cols>
    <col min="1" max="1" width="10.5703125" style="2" customWidth="1"/>
    <col min="2" max="2" width="32.8554687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IF(ISBLANK(Summe!B10),"DATUM",DATE(Summe!B10,7,1))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0"/>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Gq4pkoPXunvvZS1Xy8v+vRTP/0rhi/jEpIx/QfjeiJ7b6rNEYtUg71OPEf5dUZhtRkfHHfSdSLXQK5zhaZmnCw==" saltValue="QGsUbbhNg6+2cvf7Nhf2MQ==" spinCount="100000" sheet="1" objects="1" scenarios="1" selectLockedCells="1"/>
  <mergeCells count="2">
    <mergeCell ref="F1:H1"/>
    <mergeCell ref="F2:H2"/>
  </mergeCells>
  <phoneticPr fontId="0" type="noConversion"/>
  <conditionalFormatting sqref="A4">
    <cfRule type="expression" dxfId="23" priority="3">
      <formula>COUNTIF(Feiertage,A4)&gt;0</formula>
    </cfRule>
    <cfRule type="expression" dxfId="22" priority="4">
      <formula>WEEKDAY(A4,2)&gt;5</formula>
    </cfRule>
  </conditionalFormatting>
  <conditionalFormatting sqref="A5:A34">
    <cfRule type="expression" dxfId="21" priority="1">
      <formula>COUNTIF(Feiertage,A5)&gt;0</formula>
    </cfRule>
    <cfRule type="expression" dxfId="20"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48"/>
  <sheetViews>
    <sheetView zoomScaleNormal="100" workbookViewId="0">
      <selection activeCell="B4" sqref="B4"/>
    </sheetView>
  </sheetViews>
  <sheetFormatPr baseColWidth="10" defaultColWidth="11.5703125" defaultRowHeight="15" x14ac:dyDescent="0.25"/>
  <cols>
    <col min="1" max="1" width="10.85546875" style="2" customWidth="1"/>
    <col min="2" max="2" width="32.5703125" style="2" customWidth="1"/>
    <col min="3" max="3" width="7.7109375" style="2" customWidth="1"/>
    <col min="4" max="4" width="7.28515625" style="3" customWidth="1"/>
    <col min="5" max="5" width="17.85546875" style="4" customWidth="1"/>
    <col min="6" max="8" width="3.5703125" style="5" customWidth="1"/>
    <col min="9" max="16384" width="11.5703125" style="5"/>
  </cols>
  <sheetData>
    <row r="1" spans="1:15" s="1" customFormat="1" x14ac:dyDescent="0.25">
      <c r="A1" s="55" t="s">
        <v>17</v>
      </c>
      <c r="B1" s="55" t="s">
        <v>0</v>
      </c>
      <c r="C1" s="55" t="s">
        <v>18</v>
      </c>
      <c r="D1" s="63" t="s">
        <v>1</v>
      </c>
      <c r="E1" s="57" t="s">
        <v>52</v>
      </c>
      <c r="F1" s="80" t="s">
        <v>53</v>
      </c>
      <c r="G1" s="80"/>
      <c r="H1" s="80"/>
    </row>
    <row r="2" spans="1:15" s="1" customFormat="1" x14ac:dyDescent="0.25">
      <c r="A2" s="29"/>
      <c r="B2" s="29"/>
      <c r="C2" s="30" t="s">
        <v>19</v>
      </c>
      <c r="D2" s="59"/>
      <c r="E2" s="58" t="s">
        <v>51</v>
      </c>
      <c r="F2" s="81" t="s">
        <v>54</v>
      </c>
      <c r="G2" s="81"/>
      <c r="H2" s="81"/>
    </row>
    <row r="3" spans="1:15" x14ac:dyDescent="0.25">
      <c r="A3" s="22"/>
      <c r="B3" s="22"/>
      <c r="C3" s="22"/>
      <c r="D3" s="61"/>
      <c r="E3" s="24"/>
      <c r="F3" s="72" t="s">
        <v>59</v>
      </c>
      <c r="G3" s="72" t="s">
        <v>60</v>
      </c>
      <c r="H3" s="72" t="s">
        <v>61</v>
      </c>
    </row>
    <row r="4" spans="1:15" x14ac:dyDescent="0.25">
      <c r="A4" s="25" t="str">
        <f>IF(ISBLANK(Summe!B10),"DATUM",DATE(Summe!B10,8,1))</f>
        <v>DATUM</v>
      </c>
      <c r="B4" s="26"/>
      <c r="C4" s="27"/>
      <c r="D4" s="60"/>
      <c r="E4" s="28">
        <f t="shared" ref="E4:E34" si="0">(IF(C4="X",12,IF(D4&lt;=8,0,IF(D4=24,24,IF(AND(D4&gt;8,D4&lt;24),12)))))-O4</f>
        <v>0</v>
      </c>
      <c r="F4" s="76"/>
      <c r="G4" s="76"/>
      <c r="H4" s="76"/>
      <c r="I4" s="75">
        <f>IF(C4="X",12*0.2,IF(D4&lt;=8,0,IF(D4=24,24*0.2,IF(AND(D4&gt;8,D4&lt;24),12*0.2))))</f>
        <v>0</v>
      </c>
      <c r="J4" s="75">
        <f t="shared" ref="J4" si="1">IF(C4="X",12*0.4,IF(D4&lt;=8,0,IF(D4=24,24*0.4,IF(AND(D4&gt;8,D4&lt;24),12*0.4))))</f>
        <v>0</v>
      </c>
      <c r="K4" s="75">
        <f t="shared" ref="K4" si="2">IF(C4="X",12*0.4,IF(D4&lt;=8,0,IF(D4=24,24*0.4,IF(AND(D4&gt;8,D4&lt;24),12*0.4))))</f>
        <v>0</v>
      </c>
      <c r="L4" s="75">
        <f>IF(OR(F4="F",F4="X"),I4,0)</f>
        <v>0</v>
      </c>
      <c r="M4" s="75">
        <f>IF(OR(G4="M",G4="X"),J4,0)</f>
        <v>0</v>
      </c>
      <c r="N4" s="75">
        <f>IF(OR(H4="A",H4="X"),K4,0)</f>
        <v>0</v>
      </c>
      <c r="O4" s="75">
        <f>SUM(L4:N4)</f>
        <v>0</v>
      </c>
    </row>
    <row r="5" spans="1:15" x14ac:dyDescent="0.25">
      <c r="A5" s="25" t="str">
        <f>IF(ISBLANK(Summe!B10),"DATUM",A4+1)</f>
        <v>DATUM</v>
      </c>
      <c r="B5" s="26"/>
      <c r="C5" s="27"/>
      <c r="D5" s="60"/>
      <c r="E5" s="28">
        <f t="shared" si="0"/>
        <v>0</v>
      </c>
      <c r="F5" s="27"/>
      <c r="G5" s="27"/>
      <c r="H5" s="27"/>
      <c r="I5" s="75">
        <f t="shared" ref="I5:I35" si="3">IF(C5="X",12*0.2,IF(D5&lt;=8,0,IF(D5=24,24*0.2,IF(AND(D5&gt;8,D5&lt;24),12*0.2))))</f>
        <v>0</v>
      </c>
      <c r="J5" s="75">
        <f t="shared" ref="J5:J35" si="4">IF(C5="X",12*0.4,IF(D5&lt;=8,0,IF(D5=24,24*0.4,IF(AND(D5&gt;8,D5&lt;24),12*0.4))))</f>
        <v>0</v>
      </c>
      <c r="K5" s="75">
        <f t="shared" ref="K5:K35" si="5">IF(C5="X",12*0.4,IF(D5&lt;=8,0,IF(D5=24,24*0.4,IF(AND(D5&gt;8,D5&lt;24),12*0.4))))</f>
        <v>0</v>
      </c>
      <c r="L5" s="75">
        <f t="shared" ref="L5:L35" si="6">IF(OR(F5="F",F5="X"),I5,0)</f>
        <v>0</v>
      </c>
      <c r="M5" s="75">
        <f t="shared" ref="M5:M35" si="7">IF(OR(G5="M",G5="X"),J5,0)</f>
        <v>0</v>
      </c>
      <c r="N5" s="75">
        <f t="shared" ref="N5:N35" si="8">IF(OR(H5="A",H5="X"),K5,0)</f>
        <v>0</v>
      </c>
      <c r="O5" s="75">
        <f t="shared" ref="O5:O35" si="9">SUM(L5:N5)</f>
        <v>0</v>
      </c>
    </row>
    <row r="6" spans="1:15" x14ac:dyDescent="0.25">
      <c r="A6" s="25" t="str">
        <f>IF(ISBLANK(Summe!B10),"DATUM",A5+1)</f>
        <v>DATUM</v>
      </c>
      <c r="B6" s="26"/>
      <c r="C6" s="27"/>
      <c r="D6" s="60"/>
      <c r="E6" s="28">
        <f t="shared" si="0"/>
        <v>0</v>
      </c>
      <c r="F6" s="27"/>
      <c r="G6" s="27"/>
      <c r="H6" s="27"/>
      <c r="I6" s="75">
        <f t="shared" si="3"/>
        <v>0</v>
      </c>
      <c r="J6" s="75">
        <f t="shared" si="4"/>
        <v>0</v>
      </c>
      <c r="K6" s="75">
        <f t="shared" si="5"/>
        <v>0</v>
      </c>
      <c r="L6" s="75">
        <f t="shared" si="6"/>
        <v>0</v>
      </c>
      <c r="M6" s="75">
        <f t="shared" si="7"/>
        <v>0</v>
      </c>
      <c r="N6" s="75">
        <f t="shared" si="8"/>
        <v>0</v>
      </c>
      <c r="O6" s="75">
        <f t="shared" si="9"/>
        <v>0</v>
      </c>
    </row>
    <row r="7" spans="1:15" x14ac:dyDescent="0.25">
      <c r="A7" s="25" t="str">
        <f>IF(ISBLANK(Summe!B10),"DATUM",A6+1)</f>
        <v>DATUM</v>
      </c>
      <c r="B7" s="26"/>
      <c r="C7" s="27"/>
      <c r="D7" s="60"/>
      <c r="E7" s="28">
        <f t="shared" si="0"/>
        <v>0</v>
      </c>
      <c r="F7" s="27"/>
      <c r="G7" s="27"/>
      <c r="H7" s="27"/>
      <c r="I7" s="75">
        <f t="shared" si="3"/>
        <v>0</v>
      </c>
      <c r="J7" s="75">
        <f t="shared" si="4"/>
        <v>0</v>
      </c>
      <c r="K7" s="75">
        <f t="shared" si="5"/>
        <v>0</v>
      </c>
      <c r="L7" s="75">
        <f t="shared" si="6"/>
        <v>0</v>
      </c>
      <c r="M7" s="75">
        <f t="shared" si="7"/>
        <v>0</v>
      </c>
      <c r="N7" s="75">
        <f t="shared" si="8"/>
        <v>0</v>
      </c>
      <c r="O7" s="75">
        <f t="shared" si="9"/>
        <v>0</v>
      </c>
    </row>
    <row r="8" spans="1:15" x14ac:dyDescent="0.25">
      <c r="A8" s="25" t="str">
        <f>IF(ISBLANK(Summe!B10),"DATUM",A7+1)</f>
        <v>DATUM</v>
      </c>
      <c r="B8" s="26"/>
      <c r="C8" s="27"/>
      <c r="D8" s="60"/>
      <c r="E8" s="28">
        <f t="shared" si="0"/>
        <v>0</v>
      </c>
      <c r="F8" s="27"/>
      <c r="G8" s="27"/>
      <c r="H8" s="27"/>
      <c r="I8" s="75">
        <f t="shared" si="3"/>
        <v>0</v>
      </c>
      <c r="J8" s="75">
        <f t="shared" si="4"/>
        <v>0</v>
      </c>
      <c r="K8" s="75">
        <f t="shared" si="5"/>
        <v>0</v>
      </c>
      <c r="L8" s="75">
        <f t="shared" si="6"/>
        <v>0</v>
      </c>
      <c r="M8" s="75">
        <f t="shared" si="7"/>
        <v>0</v>
      </c>
      <c r="N8" s="75">
        <f t="shared" si="8"/>
        <v>0</v>
      </c>
      <c r="O8" s="75">
        <f t="shared" si="9"/>
        <v>0</v>
      </c>
    </row>
    <row r="9" spans="1:15" x14ac:dyDescent="0.25">
      <c r="A9" s="25" t="str">
        <f>IF(ISBLANK(Summe!B10),"DATUM",A8+1)</f>
        <v>DATUM</v>
      </c>
      <c r="B9" s="26"/>
      <c r="C9" s="27"/>
      <c r="D9" s="60"/>
      <c r="E9" s="28">
        <f t="shared" si="0"/>
        <v>0</v>
      </c>
      <c r="F9" s="27"/>
      <c r="G9" s="27"/>
      <c r="H9" s="27"/>
      <c r="I9" s="75">
        <f t="shared" si="3"/>
        <v>0</v>
      </c>
      <c r="J9" s="75">
        <f t="shared" si="4"/>
        <v>0</v>
      </c>
      <c r="K9" s="75">
        <f t="shared" si="5"/>
        <v>0</v>
      </c>
      <c r="L9" s="75">
        <f t="shared" si="6"/>
        <v>0</v>
      </c>
      <c r="M9" s="75">
        <f t="shared" si="7"/>
        <v>0</v>
      </c>
      <c r="N9" s="75">
        <f t="shared" si="8"/>
        <v>0</v>
      </c>
      <c r="O9" s="75">
        <f t="shared" si="9"/>
        <v>0</v>
      </c>
    </row>
    <row r="10" spans="1:15" x14ac:dyDescent="0.25">
      <c r="A10" s="25" t="str">
        <f>IF(ISBLANK(Summe!B10),"DATUM",A9+1)</f>
        <v>DATUM</v>
      </c>
      <c r="B10" s="26"/>
      <c r="C10" s="27"/>
      <c r="D10" s="60"/>
      <c r="E10" s="28">
        <f t="shared" si="0"/>
        <v>0</v>
      </c>
      <c r="F10" s="27"/>
      <c r="G10" s="27"/>
      <c r="H10" s="27"/>
      <c r="I10" s="75">
        <f t="shared" si="3"/>
        <v>0</v>
      </c>
      <c r="J10" s="75">
        <f t="shared" si="4"/>
        <v>0</v>
      </c>
      <c r="K10" s="75">
        <f t="shared" si="5"/>
        <v>0</v>
      </c>
      <c r="L10" s="75">
        <f t="shared" si="6"/>
        <v>0</v>
      </c>
      <c r="M10" s="75">
        <f t="shared" si="7"/>
        <v>0</v>
      </c>
      <c r="N10" s="75">
        <f t="shared" si="8"/>
        <v>0</v>
      </c>
      <c r="O10" s="75">
        <f t="shared" si="9"/>
        <v>0</v>
      </c>
    </row>
    <row r="11" spans="1:15" x14ac:dyDescent="0.25">
      <c r="A11" s="25" t="str">
        <f>IF(ISBLANK(Summe!B10),"DATUM",A10+1)</f>
        <v>DATUM</v>
      </c>
      <c r="B11" s="26"/>
      <c r="C11" s="27"/>
      <c r="D11" s="60"/>
      <c r="E11" s="28">
        <f t="shared" si="0"/>
        <v>0</v>
      </c>
      <c r="F11" s="27"/>
      <c r="G11" s="27"/>
      <c r="H11" s="27"/>
      <c r="I11" s="75">
        <f t="shared" si="3"/>
        <v>0</v>
      </c>
      <c r="J11" s="75">
        <f t="shared" si="4"/>
        <v>0</v>
      </c>
      <c r="K11" s="75">
        <f t="shared" si="5"/>
        <v>0</v>
      </c>
      <c r="L11" s="75">
        <f t="shared" si="6"/>
        <v>0</v>
      </c>
      <c r="M11" s="75">
        <f t="shared" si="7"/>
        <v>0</v>
      </c>
      <c r="N11" s="75">
        <f t="shared" si="8"/>
        <v>0</v>
      </c>
      <c r="O11" s="75">
        <f t="shared" si="9"/>
        <v>0</v>
      </c>
    </row>
    <row r="12" spans="1:15" x14ac:dyDescent="0.25">
      <c r="A12" s="25" t="str">
        <f>IF(ISBLANK(Summe!B10),"DATUM",A11+1)</f>
        <v>DATUM</v>
      </c>
      <c r="B12" s="26"/>
      <c r="C12" s="27"/>
      <c r="D12" s="60"/>
      <c r="E12" s="28">
        <f t="shared" si="0"/>
        <v>0</v>
      </c>
      <c r="F12" s="27"/>
      <c r="G12" s="27"/>
      <c r="H12" s="27"/>
      <c r="I12" s="75">
        <f t="shared" si="3"/>
        <v>0</v>
      </c>
      <c r="J12" s="75">
        <f t="shared" si="4"/>
        <v>0</v>
      </c>
      <c r="K12" s="75">
        <f t="shared" si="5"/>
        <v>0</v>
      </c>
      <c r="L12" s="75">
        <f t="shared" si="6"/>
        <v>0</v>
      </c>
      <c r="M12" s="75">
        <f t="shared" si="7"/>
        <v>0</v>
      </c>
      <c r="N12" s="75">
        <f t="shared" si="8"/>
        <v>0</v>
      </c>
      <c r="O12" s="75">
        <f t="shared" si="9"/>
        <v>0</v>
      </c>
    </row>
    <row r="13" spans="1:15" x14ac:dyDescent="0.25">
      <c r="A13" s="25" t="str">
        <f>IF(ISBLANK(Summe!B10),"DATUM",A12+1)</f>
        <v>DATUM</v>
      </c>
      <c r="B13" s="26"/>
      <c r="C13" s="27"/>
      <c r="D13" s="60"/>
      <c r="E13" s="28">
        <f t="shared" si="0"/>
        <v>0</v>
      </c>
      <c r="F13" s="27"/>
      <c r="G13" s="27"/>
      <c r="H13" s="27"/>
      <c r="I13" s="75">
        <f t="shared" si="3"/>
        <v>0</v>
      </c>
      <c r="J13" s="75">
        <f t="shared" si="4"/>
        <v>0</v>
      </c>
      <c r="K13" s="75">
        <f t="shared" si="5"/>
        <v>0</v>
      </c>
      <c r="L13" s="75">
        <f t="shared" si="6"/>
        <v>0</v>
      </c>
      <c r="M13" s="75">
        <f t="shared" si="7"/>
        <v>0</v>
      </c>
      <c r="N13" s="75">
        <f t="shared" si="8"/>
        <v>0</v>
      </c>
      <c r="O13" s="75">
        <f t="shared" si="9"/>
        <v>0</v>
      </c>
    </row>
    <row r="14" spans="1:15" x14ac:dyDescent="0.25">
      <c r="A14" s="25" t="str">
        <f>IF(ISBLANK(Summe!B10),"DATUM",A13+1)</f>
        <v>DATUM</v>
      </c>
      <c r="B14" s="26"/>
      <c r="C14" s="27"/>
      <c r="D14" s="60"/>
      <c r="E14" s="28">
        <f t="shared" si="0"/>
        <v>0</v>
      </c>
      <c r="F14" s="27"/>
      <c r="G14" s="27"/>
      <c r="H14" s="27"/>
      <c r="I14" s="75">
        <f t="shared" si="3"/>
        <v>0</v>
      </c>
      <c r="J14" s="75">
        <f t="shared" si="4"/>
        <v>0</v>
      </c>
      <c r="K14" s="75">
        <f t="shared" si="5"/>
        <v>0</v>
      </c>
      <c r="L14" s="75">
        <f t="shared" si="6"/>
        <v>0</v>
      </c>
      <c r="M14" s="75">
        <f t="shared" si="7"/>
        <v>0</v>
      </c>
      <c r="N14" s="75">
        <f t="shared" si="8"/>
        <v>0</v>
      </c>
      <c r="O14" s="75">
        <f t="shared" si="9"/>
        <v>0</v>
      </c>
    </row>
    <row r="15" spans="1:15" x14ac:dyDescent="0.25">
      <c r="A15" s="25" t="str">
        <f>IF(ISBLANK(Summe!B10),"DATUM",A14+1)</f>
        <v>DATUM</v>
      </c>
      <c r="B15" s="26"/>
      <c r="C15" s="27"/>
      <c r="D15" s="60"/>
      <c r="E15" s="28">
        <f t="shared" si="0"/>
        <v>0</v>
      </c>
      <c r="F15" s="27"/>
      <c r="G15" s="27"/>
      <c r="H15" s="27"/>
      <c r="I15" s="75">
        <f t="shared" si="3"/>
        <v>0</v>
      </c>
      <c r="J15" s="75">
        <f t="shared" si="4"/>
        <v>0</v>
      </c>
      <c r="K15" s="75">
        <f t="shared" si="5"/>
        <v>0</v>
      </c>
      <c r="L15" s="75">
        <f t="shared" si="6"/>
        <v>0</v>
      </c>
      <c r="M15" s="75">
        <f t="shared" si="7"/>
        <v>0</v>
      </c>
      <c r="N15" s="75">
        <f t="shared" si="8"/>
        <v>0</v>
      </c>
      <c r="O15" s="75">
        <f t="shared" si="9"/>
        <v>0</v>
      </c>
    </row>
    <row r="16" spans="1:15" x14ac:dyDescent="0.25">
      <c r="A16" s="25" t="str">
        <f>IF(ISBLANK(Summe!B10),"DATUM",A15+1)</f>
        <v>DATUM</v>
      </c>
      <c r="B16" s="26"/>
      <c r="C16" s="27"/>
      <c r="D16" s="60"/>
      <c r="E16" s="28">
        <f t="shared" si="0"/>
        <v>0</v>
      </c>
      <c r="F16" s="27"/>
      <c r="G16" s="27"/>
      <c r="H16" s="27"/>
      <c r="I16" s="75">
        <f t="shared" si="3"/>
        <v>0</v>
      </c>
      <c r="J16" s="75">
        <f t="shared" si="4"/>
        <v>0</v>
      </c>
      <c r="K16" s="75">
        <f t="shared" si="5"/>
        <v>0</v>
      </c>
      <c r="L16" s="75">
        <f t="shared" si="6"/>
        <v>0</v>
      </c>
      <c r="M16" s="75">
        <f t="shared" si="7"/>
        <v>0</v>
      </c>
      <c r="N16" s="75">
        <f t="shared" si="8"/>
        <v>0</v>
      </c>
      <c r="O16" s="75">
        <f t="shared" si="9"/>
        <v>0</v>
      </c>
    </row>
    <row r="17" spans="1:15" x14ac:dyDescent="0.25">
      <c r="A17" s="25" t="str">
        <f>IF(ISBLANK(Summe!B10),"DATUM",A16+1)</f>
        <v>DATUM</v>
      </c>
      <c r="B17" s="26"/>
      <c r="C17" s="27"/>
      <c r="D17" s="60"/>
      <c r="E17" s="28">
        <f t="shared" si="0"/>
        <v>0</v>
      </c>
      <c r="F17" s="27"/>
      <c r="G17" s="27"/>
      <c r="H17" s="27"/>
      <c r="I17" s="75">
        <f t="shared" si="3"/>
        <v>0</v>
      </c>
      <c r="J17" s="75">
        <f t="shared" si="4"/>
        <v>0</v>
      </c>
      <c r="K17" s="75">
        <f t="shared" si="5"/>
        <v>0</v>
      </c>
      <c r="L17" s="75">
        <f t="shared" si="6"/>
        <v>0</v>
      </c>
      <c r="M17" s="75">
        <f t="shared" si="7"/>
        <v>0</v>
      </c>
      <c r="N17" s="75">
        <f t="shared" si="8"/>
        <v>0</v>
      </c>
      <c r="O17" s="75">
        <f t="shared" si="9"/>
        <v>0</v>
      </c>
    </row>
    <row r="18" spans="1:15" x14ac:dyDescent="0.25">
      <c r="A18" s="25" t="str">
        <f>IF(ISBLANK(Summe!B10),"DATUM",A17+1)</f>
        <v>DATUM</v>
      </c>
      <c r="B18" s="26"/>
      <c r="C18" s="27"/>
      <c r="D18" s="60"/>
      <c r="E18" s="28">
        <f t="shared" si="0"/>
        <v>0</v>
      </c>
      <c r="F18" s="27"/>
      <c r="G18" s="27"/>
      <c r="H18" s="27"/>
      <c r="I18" s="75">
        <f t="shared" si="3"/>
        <v>0</v>
      </c>
      <c r="J18" s="75">
        <f t="shared" si="4"/>
        <v>0</v>
      </c>
      <c r="K18" s="75">
        <f t="shared" si="5"/>
        <v>0</v>
      </c>
      <c r="L18" s="75">
        <f t="shared" si="6"/>
        <v>0</v>
      </c>
      <c r="M18" s="75">
        <f t="shared" si="7"/>
        <v>0</v>
      </c>
      <c r="N18" s="75">
        <f t="shared" si="8"/>
        <v>0</v>
      </c>
      <c r="O18" s="75">
        <f t="shared" si="9"/>
        <v>0</v>
      </c>
    </row>
    <row r="19" spans="1:15" x14ac:dyDescent="0.25">
      <c r="A19" s="25" t="str">
        <f>IF(ISBLANK(Summe!B10),"DATUM",A18+1)</f>
        <v>DATUM</v>
      </c>
      <c r="B19" s="26"/>
      <c r="C19" s="27"/>
      <c r="D19" s="60"/>
      <c r="E19" s="28">
        <f t="shared" si="0"/>
        <v>0</v>
      </c>
      <c r="F19" s="27"/>
      <c r="G19" s="27"/>
      <c r="H19" s="27"/>
      <c r="I19" s="75">
        <f t="shared" si="3"/>
        <v>0</v>
      </c>
      <c r="J19" s="75">
        <f t="shared" si="4"/>
        <v>0</v>
      </c>
      <c r="K19" s="75">
        <f t="shared" si="5"/>
        <v>0</v>
      </c>
      <c r="L19" s="75">
        <f t="shared" si="6"/>
        <v>0</v>
      </c>
      <c r="M19" s="75">
        <f t="shared" si="7"/>
        <v>0</v>
      </c>
      <c r="N19" s="75">
        <f t="shared" si="8"/>
        <v>0</v>
      </c>
      <c r="O19" s="75">
        <f t="shared" si="9"/>
        <v>0</v>
      </c>
    </row>
    <row r="20" spans="1:15" x14ac:dyDescent="0.25">
      <c r="A20" s="25" t="str">
        <f>IF(ISBLANK(Summe!B10),"DATUM",A19+1)</f>
        <v>DATUM</v>
      </c>
      <c r="B20" s="26"/>
      <c r="C20" s="27"/>
      <c r="D20" s="60"/>
      <c r="E20" s="28">
        <f t="shared" si="0"/>
        <v>0</v>
      </c>
      <c r="F20" s="27"/>
      <c r="G20" s="27"/>
      <c r="H20" s="27"/>
      <c r="I20" s="75">
        <f t="shared" si="3"/>
        <v>0</v>
      </c>
      <c r="J20" s="75">
        <f t="shared" si="4"/>
        <v>0</v>
      </c>
      <c r="K20" s="75">
        <f t="shared" si="5"/>
        <v>0</v>
      </c>
      <c r="L20" s="75">
        <f t="shared" si="6"/>
        <v>0</v>
      </c>
      <c r="M20" s="75">
        <f t="shared" si="7"/>
        <v>0</v>
      </c>
      <c r="N20" s="75">
        <f t="shared" si="8"/>
        <v>0</v>
      </c>
      <c r="O20" s="75">
        <f t="shared" si="9"/>
        <v>0</v>
      </c>
    </row>
    <row r="21" spans="1:15" x14ac:dyDescent="0.25">
      <c r="A21" s="25" t="str">
        <f>IF(ISBLANK(Summe!B10),"DATUM",A20+1)</f>
        <v>DATUM</v>
      </c>
      <c r="B21" s="26"/>
      <c r="C21" s="27"/>
      <c r="D21" s="60"/>
      <c r="E21" s="28">
        <f t="shared" si="0"/>
        <v>0</v>
      </c>
      <c r="F21" s="27"/>
      <c r="G21" s="27"/>
      <c r="H21" s="27"/>
      <c r="I21" s="75">
        <f t="shared" si="3"/>
        <v>0</v>
      </c>
      <c r="J21" s="75">
        <f t="shared" si="4"/>
        <v>0</v>
      </c>
      <c r="K21" s="75">
        <f t="shared" si="5"/>
        <v>0</v>
      </c>
      <c r="L21" s="75">
        <f t="shared" si="6"/>
        <v>0</v>
      </c>
      <c r="M21" s="75">
        <f t="shared" si="7"/>
        <v>0</v>
      </c>
      <c r="N21" s="75">
        <f t="shared" si="8"/>
        <v>0</v>
      </c>
      <c r="O21" s="75">
        <f t="shared" si="9"/>
        <v>0</v>
      </c>
    </row>
    <row r="22" spans="1:15" x14ac:dyDescent="0.25">
      <c r="A22" s="25" t="str">
        <f>IF(ISBLANK(Summe!B10),"DATUM",A21+1)</f>
        <v>DATUM</v>
      </c>
      <c r="B22" s="26"/>
      <c r="C22" s="27"/>
      <c r="D22" s="60"/>
      <c r="E22" s="28">
        <f t="shared" si="0"/>
        <v>0</v>
      </c>
      <c r="F22" s="27"/>
      <c r="G22" s="27"/>
      <c r="H22" s="27"/>
      <c r="I22" s="75">
        <f t="shared" si="3"/>
        <v>0</v>
      </c>
      <c r="J22" s="75">
        <f t="shared" si="4"/>
        <v>0</v>
      </c>
      <c r="K22" s="75">
        <f t="shared" si="5"/>
        <v>0</v>
      </c>
      <c r="L22" s="75">
        <f t="shared" si="6"/>
        <v>0</v>
      </c>
      <c r="M22" s="75">
        <f t="shared" si="7"/>
        <v>0</v>
      </c>
      <c r="N22" s="75">
        <f t="shared" si="8"/>
        <v>0</v>
      </c>
      <c r="O22" s="75">
        <f t="shared" si="9"/>
        <v>0</v>
      </c>
    </row>
    <row r="23" spans="1:15" x14ac:dyDescent="0.25">
      <c r="A23" s="25" t="str">
        <f>IF(ISBLANK(Summe!B10),"DATUM",A22+1)</f>
        <v>DATUM</v>
      </c>
      <c r="B23" s="26"/>
      <c r="C23" s="27"/>
      <c r="D23" s="60"/>
      <c r="E23" s="28">
        <f t="shared" si="0"/>
        <v>0</v>
      </c>
      <c r="F23" s="27"/>
      <c r="G23" s="27"/>
      <c r="H23" s="27"/>
      <c r="I23" s="75">
        <f t="shared" si="3"/>
        <v>0</v>
      </c>
      <c r="J23" s="75">
        <f t="shared" si="4"/>
        <v>0</v>
      </c>
      <c r="K23" s="75">
        <f t="shared" si="5"/>
        <v>0</v>
      </c>
      <c r="L23" s="75">
        <f t="shared" si="6"/>
        <v>0</v>
      </c>
      <c r="M23" s="75">
        <f t="shared" si="7"/>
        <v>0</v>
      </c>
      <c r="N23" s="75">
        <f t="shared" si="8"/>
        <v>0</v>
      </c>
      <c r="O23" s="75">
        <f t="shared" si="9"/>
        <v>0</v>
      </c>
    </row>
    <row r="24" spans="1:15" x14ac:dyDescent="0.25">
      <c r="A24" s="25" t="str">
        <f>IF(ISBLANK(Summe!B10),"DATUM",A23+1)</f>
        <v>DATUM</v>
      </c>
      <c r="B24" s="26"/>
      <c r="C24" s="27"/>
      <c r="D24" s="60"/>
      <c r="E24" s="28">
        <f t="shared" si="0"/>
        <v>0</v>
      </c>
      <c r="F24" s="27"/>
      <c r="G24" s="27"/>
      <c r="H24" s="27"/>
      <c r="I24" s="75">
        <f t="shared" si="3"/>
        <v>0</v>
      </c>
      <c r="J24" s="75">
        <f t="shared" si="4"/>
        <v>0</v>
      </c>
      <c r="K24" s="75">
        <f t="shared" si="5"/>
        <v>0</v>
      </c>
      <c r="L24" s="75">
        <f t="shared" si="6"/>
        <v>0</v>
      </c>
      <c r="M24" s="75">
        <f t="shared" si="7"/>
        <v>0</v>
      </c>
      <c r="N24" s="75">
        <f t="shared" si="8"/>
        <v>0</v>
      </c>
      <c r="O24" s="75">
        <f t="shared" si="9"/>
        <v>0</v>
      </c>
    </row>
    <row r="25" spans="1:15" x14ac:dyDescent="0.25">
      <c r="A25" s="25" t="str">
        <f>IF(ISBLANK(Summe!B10),"DATUM",A24+1)</f>
        <v>DATUM</v>
      </c>
      <c r="B25" s="26"/>
      <c r="C25" s="27"/>
      <c r="D25" s="60"/>
      <c r="E25" s="28">
        <f t="shared" si="0"/>
        <v>0</v>
      </c>
      <c r="F25" s="27"/>
      <c r="G25" s="27"/>
      <c r="H25" s="27"/>
      <c r="I25" s="75">
        <f t="shared" si="3"/>
        <v>0</v>
      </c>
      <c r="J25" s="75">
        <f t="shared" si="4"/>
        <v>0</v>
      </c>
      <c r="K25" s="75">
        <f t="shared" si="5"/>
        <v>0</v>
      </c>
      <c r="L25" s="75">
        <f t="shared" si="6"/>
        <v>0</v>
      </c>
      <c r="M25" s="75">
        <f t="shared" si="7"/>
        <v>0</v>
      </c>
      <c r="N25" s="75">
        <f t="shared" si="8"/>
        <v>0</v>
      </c>
      <c r="O25" s="75">
        <f t="shared" si="9"/>
        <v>0</v>
      </c>
    </row>
    <row r="26" spans="1:15" x14ac:dyDescent="0.25">
      <c r="A26" s="25" t="str">
        <f>IF(ISBLANK(Summe!B10),"DATUM",A25+1)</f>
        <v>DATUM</v>
      </c>
      <c r="B26" s="26"/>
      <c r="C26" s="27"/>
      <c r="D26" s="60"/>
      <c r="E26" s="28">
        <f t="shared" si="0"/>
        <v>0</v>
      </c>
      <c r="F26" s="27"/>
      <c r="G26" s="27"/>
      <c r="H26" s="27"/>
      <c r="I26" s="75">
        <f t="shared" si="3"/>
        <v>0</v>
      </c>
      <c r="J26" s="75">
        <f t="shared" si="4"/>
        <v>0</v>
      </c>
      <c r="K26" s="75">
        <f t="shared" si="5"/>
        <v>0</v>
      </c>
      <c r="L26" s="75">
        <f t="shared" si="6"/>
        <v>0</v>
      </c>
      <c r="M26" s="75">
        <f t="shared" si="7"/>
        <v>0</v>
      </c>
      <c r="N26" s="75">
        <f t="shared" si="8"/>
        <v>0</v>
      </c>
      <c r="O26" s="75">
        <f t="shared" si="9"/>
        <v>0</v>
      </c>
    </row>
    <row r="27" spans="1:15" x14ac:dyDescent="0.25">
      <c r="A27" s="25" t="str">
        <f>IF(ISBLANK(Summe!B10),"DATUM",A26+1)</f>
        <v>DATUM</v>
      </c>
      <c r="B27" s="26"/>
      <c r="C27" s="27"/>
      <c r="D27" s="60"/>
      <c r="E27" s="28">
        <f t="shared" si="0"/>
        <v>0</v>
      </c>
      <c r="F27" s="27"/>
      <c r="G27" s="27"/>
      <c r="H27" s="27"/>
      <c r="I27" s="75">
        <f t="shared" si="3"/>
        <v>0</v>
      </c>
      <c r="J27" s="75">
        <f t="shared" si="4"/>
        <v>0</v>
      </c>
      <c r="K27" s="75">
        <f t="shared" si="5"/>
        <v>0</v>
      </c>
      <c r="L27" s="75">
        <f t="shared" si="6"/>
        <v>0</v>
      </c>
      <c r="M27" s="75">
        <f t="shared" si="7"/>
        <v>0</v>
      </c>
      <c r="N27" s="75">
        <f t="shared" si="8"/>
        <v>0</v>
      </c>
      <c r="O27" s="75">
        <f t="shared" si="9"/>
        <v>0</v>
      </c>
    </row>
    <row r="28" spans="1:15" x14ac:dyDescent="0.25">
      <c r="A28" s="25" t="str">
        <f>IF(ISBLANK(Summe!B10),"DATUM",A27+1)</f>
        <v>DATUM</v>
      </c>
      <c r="B28" s="26"/>
      <c r="C28" s="27"/>
      <c r="D28" s="60"/>
      <c r="E28" s="28">
        <f t="shared" si="0"/>
        <v>0</v>
      </c>
      <c r="F28" s="27"/>
      <c r="G28" s="27"/>
      <c r="H28" s="27"/>
      <c r="I28" s="75">
        <f t="shared" si="3"/>
        <v>0</v>
      </c>
      <c r="J28" s="75">
        <f t="shared" si="4"/>
        <v>0</v>
      </c>
      <c r="K28" s="75">
        <f t="shared" si="5"/>
        <v>0</v>
      </c>
      <c r="L28" s="75">
        <f t="shared" si="6"/>
        <v>0</v>
      </c>
      <c r="M28" s="75">
        <f t="shared" si="7"/>
        <v>0</v>
      </c>
      <c r="N28" s="75">
        <f t="shared" si="8"/>
        <v>0</v>
      </c>
      <c r="O28" s="75">
        <f t="shared" si="9"/>
        <v>0</v>
      </c>
    </row>
    <row r="29" spans="1:15" x14ac:dyDescent="0.25">
      <c r="A29" s="25" t="str">
        <f>IF(ISBLANK(Summe!B10),"DATUM",A28+1)</f>
        <v>DATUM</v>
      </c>
      <c r="B29" s="26"/>
      <c r="C29" s="27"/>
      <c r="D29" s="60"/>
      <c r="E29" s="28">
        <f t="shared" si="0"/>
        <v>0</v>
      </c>
      <c r="F29" s="27"/>
      <c r="G29" s="27"/>
      <c r="H29" s="27"/>
      <c r="I29" s="75">
        <f t="shared" si="3"/>
        <v>0</v>
      </c>
      <c r="J29" s="75">
        <f t="shared" si="4"/>
        <v>0</v>
      </c>
      <c r="K29" s="75">
        <f t="shared" si="5"/>
        <v>0</v>
      </c>
      <c r="L29" s="75">
        <f t="shared" si="6"/>
        <v>0</v>
      </c>
      <c r="M29" s="75">
        <f t="shared" si="7"/>
        <v>0</v>
      </c>
      <c r="N29" s="75">
        <f t="shared" si="8"/>
        <v>0</v>
      </c>
      <c r="O29" s="75">
        <f t="shared" si="9"/>
        <v>0</v>
      </c>
    </row>
    <row r="30" spans="1:15" x14ac:dyDescent="0.25">
      <c r="A30" s="25" t="str">
        <f>IF(ISBLANK(Summe!B10),"DATUM",A29+1)</f>
        <v>DATUM</v>
      </c>
      <c r="B30" s="26"/>
      <c r="C30" s="27"/>
      <c r="D30" s="60"/>
      <c r="E30" s="28">
        <f t="shared" si="0"/>
        <v>0</v>
      </c>
      <c r="F30" s="27"/>
      <c r="G30" s="27"/>
      <c r="H30" s="27"/>
      <c r="I30" s="75">
        <f t="shared" si="3"/>
        <v>0</v>
      </c>
      <c r="J30" s="75">
        <f t="shared" si="4"/>
        <v>0</v>
      </c>
      <c r="K30" s="75">
        <f t="shared" si="5"/>
        <v>0</v>
      </c>
      <c r="L30" s="75">
        <f t="shared" si="6"/>
        <v>0</v>
      </c>
      <c r="M30" s="75">
        <f t="shared" si="7"/>
        <v>0</v>
      </c>
      <c r="N30" s="75">
        <f t="shared" si="8"/>
        <v>0</v>
      </c>
      <c r="O30" s="75">
        <f t="shared" si="9"/>
        <v>0</v>
      </c>
    </row>
    <row r="31" spans="1:15" x14ac:dyDescent="0.25">
      <c r="A31" s="25" t="str">
        <f>IF(ISBLANK(Summe!B10),"DATUM",A30+1)</f>
        <v>DATUM</v>
      </c>
      <c r="B31" s="26"/>
      <c r="C31" s="27"/>
      <c r="D31" s="60"/>
      <c r="E31" s="28">
        <f t="shared" si="0"/>
        <v>0</v>
      </c>
      <c r="F31" s="27"/>
      <c r="G31" s="27"/>
      <c r="H31" s="27"/>
      <c r="I31" s="75">
        <f t="shared" si="3"/>
        <v>0</v>
      </c>
      <c r="J31" s="75">
        <f t="shared" si="4"/>
        <v>0</v>
      </c>
      <c r="K31" s="75">
        <f t="shared" si="5"/>
        <v>0</v>
      </c>
      <c r="L31" s="75">
        <f t="shared" si="6"/>
        <v>0</v>
      </c>
      <c r="M31" s="75">
        <f t="shared" si="7"/>
        <v>0</v>
      </c>
      <c r="N31" s="75">
        <f t="shared" si="8"/>
        <v>0</v>
      </c>
      <c r="O31" s="75">
        <f t="shared" si="9"/>
        <v>0</v>
      </c>
    </row>
    <row r="32" spans="1:15" x14ac:dyDescent="0.25">
      <c r="A32" s="25" t="str">
        <f>IF(ISBLANK(Summe!B10),"DATUM",A31+1)</f>
        <v>DATUM</v>
      </c>
      <c r="B32" s="26"/>
      <c r="C32" s="27"/>
      <c r="D32" s="60"/>
      <c r="E32" s="28">
        <f t="shared" si="0"/>
        <v>0</v>
      </c>
      <c r="F32" s="27"/>
      <c r="G32" s="27"/>
      <c r="H32" s="27"/>
      <c r="I32" s="75">
        <f t="shared" si="3"/>
        <v>0</v>
      </c>
      <c r="J32" s="75">
        <f t="shared" si="4"/>
        <v>0</v>
      </c>
      <c r="K32" s="75">
        <f t="shared" si="5"/>
        <v>0</v>
      </c>
      <c r="L32" s="75">
        <f t="shared" si="6"/>
        <v>0</v>
      </c>
      <c r="M32" s="75">
        <f t="shared" si="7"/>
        <v>0</v>
      </c>
      <c r="N32" s="75">
        <f t="shared" si="8"/>
        <v>0</v>
      </c>
      <c r="O32" s="75">
        <f t="shared" si="9"/>
        <v>0</v>
      </c>
    </row>
    <row r="33" spans="1:15" x14ac:dyDescent="0.25">
      <c r="A33" s="25" t="str">
        <f>IF(ISBLANK(Summe!B10),"DATUM",A32+1)</f>
        <v>DATUM</v>
      </c>
      <c r="B33" s="26"/>
      <c r="C33" s="27"/>
      <c r="D33" s="60"/>
      <c r="E33" s="28">
        <f t="shared" si="0"/>
        <v>0</v>
      </c>
      <c r="F33" s="27"/>
      <c r="G33" s="27"/>
      <c r="H33" s="27"/>
      <c r="I33" s="75">
        <f t="shared" si="3"/>
        <v>0</v>
      </c>
      <c r="J33" s="75">
        <f t="shared" si="4"/>
        <v>0</v>
      </c>
      <c r="K33" s="75">
        <f t="shared" si="5"/>
        <v>0</v>
      </c>
      <c r="L33" s="75">
        <f t="shared" si="6"/>
        <v>0</v>
      </c>
      <c r="M33" s="75">
        <f t="shared" si="7"/>
        <v>0</v>
      </c>
      <c r="N33" s="75">
        <f t="shared" si="8"/>
        <v>0</v>
      </c>
      <c r="O33" s="75">
        <f t="shared" si="9"/>
        <v>0</v>
      </c>
    </row>
    <row r="34" spans="1:15" x14ac:dyDescent="0.25">
      <c r="A34" s="25" t="str">
        <f>IF(ISBLANK(Summe!B10),"DATUM",A33+1)</f>
        <v>DATUM</v>
      </c>
      <c r="B34" s="26"/>
      <c r="C34" s="27"/>
      <c r="D34" s="60"/>
      <c r="E34" s="28">
        <f t="shared" si="0"/>
        <v>0</v>
      </c>
      <c r="F34" s="27"/>
      <c r="G34" s="27"/>
      <c r="H34" s="27"/>
      <c r="I34" s="75">
        <f t="shared" si="3"/>
        <v>0</v>
      </c>
      <c r="J34" s="75">
        <f t="shared" si="4"/>
        <v>0</v>
      </c>
      <c r="K34" s="75">
        <f t="shared" si="5"/>
        <v>0</v>
      </c>
      <c r="L34" s="75">
        <f t="shared" si="6"/>
        <v>0</v>
      </c>
      <c r="M34" s="75">
        <f t="shared" si="7"/>
        <v>0</v>
      </c>
      <c r="N34" s="75">
        <f t="shared" si="8"/>
        <v>0</v>
      </c>
      <c r="O34" s="75">
        <f t="shared" si="9"/>
        <v>0</v>
      </c>
    </row>
    <row r="35" spans="1:15" s="1" customFormat="1" ht="15.75" thickBot="1" x14ac:dyDescent="0.3">
      <c r="A35" s="39"/>
      <c r="B35" s="40"/>
      <c r="C35" s="40"/>
      <c r="D35" s="62"/>
      <c r="E35" s="42"/>
      <c r="F35" s="77"/>
      <c r="G35" s="77"/>
      <c r="H35" s="77"/>
      <c r="I35" s="75">
        <f t="shared" si="3"/>
        <v>0</v>
      </c>
      <c r="J35" s="75">
        <f t="shared" si="4"/>
        <v>0</v>
      </c>
      <c r="K35" s="75">
        <f t="shared" si="5"/>
        <v>0</v>
      </c>
      <c r="L35" s="75">
        <f t="shared" si="6"/>
        <v>0</v>
      </c>
      <c r="M35" s="75">
        <f t="shared" si="7"/>
        <v>0</v>
      </c>
      <c r="N35" s="75">
        <f t="shared" si="8"/>
        <v>0</v>
      </c>
      <c r="O35" s="75">
        <f t="shared" si="9"/>
        <v>0</v>
      </c>
    </row>
    <row r="36" spans="1:15" x14ac:dyDescent="0.25">
      <c r="A36" s="29" t="s">
        <v>38</v>
      </c>
      <c r="B36" s="29"/>
      <c r="C36" s="29"/>
      <c r="D36" s="59">
        <f>SUM(D4:D35)</f>
        <v>0</v>
      </c>
      <c r="E36" s="31">
        <f>SUM(E4:E35)</f>
        <v>0</v>
      </c>
      <c r="F36" s="74"/>
      <c r="G36" s="74"/>
      <c r="H36" s="74"/>
      <c r="I36" s="75"/>
      <c r="J36" s="75"/>
      <c r="K36" s="75"/>
      <c r="L36" s="75"/>
      <c r="M36" s="75"/>
      <c r="N36" s="75"/>
      <c r="O36" s="75"/>
    </row>
    <row r="37" spans="1:15" x14ac:dyDescent="0.25">
      <c r="A37" s="12"/>
      <c r="B37" s="12"/>
      <c r="C37" s="12"/>
      <c r="D37" s="13"/>
      <c r="E37" s="14"/>
      <c r="I37" s="75"/>
      <c r="J37" s="75"/>
      <c r="K37" s="75"/>
      <c r="L37" s="75"/>
      <c r="M37" s="75"/>
      <c r="N37" s="75"/>
      <c r="O37" s="75"/>
    </row>
    <row r="38" spans="1:15" x14ac:dyDescent="0.25">
      <c r="A38" s="21" t="s">
        <v>37</v>
      </c>
      <c r="B38" s="12"/>
      <c r="C38" s="12"/>
      <c r="D38" s="13"/>
      <c r="E38" s="14"/>
    </row>
    <row r="39" spans="1:15" x14ac:dyDescent="0.25">
      <c r="A39" s="20" t="s">
        <v>36</v>
      </c>
      <c r="B39" s="12"/>
      <c r="C39" s="12"/>
      <c r="D39" s="13"/>
      <c r="E39" s="14"/>
    </row>
    <row r="40" spans="1:15" x14ac:dyDescent="0.25">
      <c r="A40" s="12"/>
      <c r="B40" s="12"/>
      <c r="C40" s="12"/>
      <c r="D40" s="13"/>
      <c r="E40" s="14"/>
    </row>
    <row r="41" spans="1:15" x14ac:dyDescent="0.25">
      <c r="A41" s="54" t="s">
        <v>43</v>
      </c>
      <c r="B41" s="12"/>
      <c r="C41" s="12"/>
      <c r="D41" s="13"/>
      <c r="E41" s="14"/>
    </row>
    <row r="42" spans="1:15" x14ac:dyDescent="0.25">
      <c r="A42" s="54" t="s">
        <v>46</v>
      </c>
      <c r="B42" s="12"/>
      <c r="C42" s="12"/>
      <c r="D42" s="13"/>
      <c r="E42" s="14"/>
    </row>
    <row r="43" spans="1:15" x14ac:dyDescent="0.25">
      <c r="A43" s="54" t="s">
        <v>44</v>
      </c>
      <c r="B43" s="12"/>
      <c r="C43" s="12"/>
      <c r="D43" s="13"/>
      <c r="E43" s="14"/>
    </row>
    <row r="44" spans="1:15" x14ac:dyDescent="0.25">
      <c r="A44" s="54" t="s">
        <v>45</v>
      </c>
      <c r="B44" s="12"/>
      <c r="C44" s="12"/>
      <c r="D44" s="13"/>
      <c r="E44" s="14"/>
    </row>
    <row r="45" spans="1:15" x14ac:dyDescent="0.25">
      <c r="A45" s="54" t="s">
        <v>55</v>
      </c>
      <c r="B45" s="12"/>
      <c r="C45" s="12"/>
      <c r="D45" s="13"/>
      <c r="E45" s="14"/>
    </row>
    <row r="46" spans="1:15" x14ac:dyDescent="0.25">
      <c r="A46" s="54" t="s">
        <v>56</v>
      </c>
      <c r="B46" s="12"/>
      <c r="C46" s="12"/>
      <c r="D46" s="13"/>
      <c r="E46" s="14"/>
    </row>
    <row r="47" spans="1:15" x14ac:dyDescent="0.25">
      <c r="A47" s="54" t="s">
        <v>57</v>
      </c>
      <c r="B47" s="12"/>
      <c r="C47" s="12"/>
      <c r="D47" s="13"/>
      <c r="E47" s="14"/>
    </row>
    <row r="48" spans="1:15" x14ac:dyDescent="0.25">
      <c r="A48" s="73" t="s">
        <v>58</v>
      </c>
      <c r="B48" s="12"/>
      <c r="C48" s="12"/>
      <c r="D48" s="13"/>
      <c r="E48" s="14"/>
    </row>
  </sheetData>
  <sheetProtection algorithmName="SHA-512" hashValue="LyYAeXphGZn3MOZ3l7vRVYO2Oygo1eYCi4uRdig1oJXU/8sVgocJ+4eKNsCW3Z8ZvcXObT2C6vdFXP4zpkpzgA==" saltValue="/MCEhmWell13uN4Vg++7Jw==" spinCount="100000" sheet="1" objects="1" scenarios="1" selectLockedCells="1"/>
  <mergeCells count="2">
    <mergeCell ref="F1:H1"/>
    <mergeCell ref="F2:H2"/>
  </mergeCells>
  <phoneticPr fontId="0" type="noConversion"/>
  <conditionalFormatting sqref="A4">
    <cfRule type="expression" dxfId="19" priority="3">
      <formula>COUNTIF(Feiertage,A4)&gt;0</formula>
    </cfRule>
    <cfRule type="expression" dxfId="18" priority="4">
      <formula>WEEKDAY(A4,2)&gt;5</formula>
    </cfRule>
  </conditionalFormatting>
  <conditionalFormatting sqref="A5:A34">
    <cfRule type="expression" dxfId="17" priority="1">
      <formula>COUNTIF(Feiertage,A5)&gt;0</formula>
    </cfRule>
    <cfRule type="expression" dxfId="16" priority="2">
      <formula>WEEKDAY(A5,2)&gt;5</formula>
    </cfRule>
  </conditionalFormatting>
  <printOptions horizontalCentered="1" verticalCentered="1"/>
  <pageMargins left="0.78740157480314965" right="0.78740157480314965" top="0.98425196850393704" bottom="0.39370078740157483" header="0.51181102362204722" footer="0.51181102362204722"/>
  <pageSetup paperSize="9" orientation="portrait" horizontalDpi="4294967292" verticalDpi="360" r:id="rId1"/>
  <headerFooter alignWithMargins="0">
    <oddHeader>&amp;L&amp;G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BSO999929 xmlns="http://www.datev.de/BSOffice/999929">4d98a502-b345-44ad-b63e-1b3d867974b5</BSO999929>
</file>

<file path=customXml/itemProps1.xml><?xml version="1.0" encoding="utf-8"?>
<ds:datastoreItem xmlns:ds="http://schemas.openxmlformats.org/officeDocument/2006/customXml" ds:itemID="{3E402112-1775-417A-8B80-4A8A263AB04B}">
  <ds:schemaRefs>
    <ds:schemaRef ds:uri="http://www.datev.de/BSOffice/99992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13</vt:i4>
      </vt:variant>
    </vt:vector>
  </HeadingPairs>
  <TitlesOfParts>
    <vt:vector size="27" baseType="lpstr">
      <vt:lpstr>Summe</vt:lpstr>
      <vt:lpstr>Januar</vt:lpstr>
      <vt:lpstr>Februar</vt:lpstr>
      <vt:lpstr>März</vt:lpstr>
      <vt:lpstr>April</vt:lpstr>
      <vt:lpstr>Mai</vt:lpstr>
      <vt:lpstr>Juni</vt:lpstr>
      <vt:lpstr>Juli</vt:lpstr>
      <vt:lpstr>August</vt:lpstr>
      <vt:lpstr>September</vt:lpstr>
      <vt:lpstr>Oktober</vt:lpstr>
      <vt:lpstr>November</vt:lpstr>
      <vt:lpstr>Dezember</vt:lpstr>
      <vt:lpstr>Feiertage</vt:lpstr>
      <vt:lpstr>April!Druckbereich</vt:lpstr>
      <vt:lpstr>August!Druckbereich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Feiertage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Spesenzusammenstellung</dc:title>
  <dc:creator>Steuer- und Anwaltskanzlei</dc:creator>
  <cp:lastModifiedBy>Wagner, Andreas</cp:lastModifiedBy>
  <cp:lastPrinted>2019-08-02T06:19:44Z</cp:lastPrinted>
  <dcterms:created xsi:type="dcterms:W3CDTF">1998-06-30T09:29:09Z</dcterms:created>
  <dcterms:modified xsi:type="dcterms:W3CDTF">2019-08-06T15:33:39Z</dcterms:modified>
</cp:coreProperties>
</file>